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32760" windowWidth="11910" windowHeight="10380" activeTab="1"/>
  </bookViews>
  <sheets>
    <sheet name="記入例" sheetId="1" r:id="rId1"/>
    <sheet name="アルペン" sheetId="2" r:id="rId2"/>
    <sheet name="男子" sheetId="3" r:id="rId3"/>
    <sheet name="所属コード" sheetId="4" r:id="rId4"/>
  </sheets>
  <definedNames>
    <definedName name="DATABASE">'男子'!$A$1:$L$205</definedName>
  </definedNames>
  <calcPr fullCalcOnLoad="1"/>
</workbook>
</file>

<file path=xl/sharedStrings.xml><?xml version="1.0" encoding="utf-8"?>
<sst xmlns="http://schemas.openxmlformats.org/spreadsheetml/2006/main" count="3383" uniqueCount="1623">
  <si>
    <t>白鷹ジュニアレーシング</t>
  </si>
  <si>
    <t>平田ｼﾞｭﾆｱｽｷｰｸﾗﾌﾞ</t>
  </si>
  <si>
    <t>山形第一中学校</t>
  </si>
  <si>
    <t>山形第二中学校</t>
  </si>
  <si>
    <t>山形第三中学校</t>
  </si>
  <si>
    <t>山形第六中学校</t>
  </si>
  <si>
    <t>山形第九中学校</t>
  </si>
  <si>
    <t>高楯中学校</t>
  </si>
  <si>
    <t>山寺中学校</t>
  </si>
  <si>
    <t>蔵王第二中学校</t>
  </si>
  <si>
    <t>上山南中学校</t>
  </si>
  <si>
    <t>上山北中学校</t>
  </si>
  <si>
    <t>上山宮川中学校</t>
  </si>
  <si>
    <t>天童第一中学校</t>
  </si>
  <si>
    <t>天童第二中学校</t>
  </si>
  <si>
    <t>大江中学校</t>
  </si>
  <si>
    <t>町立朝日中学校</t>
  </si>
  <si>
    <t>立川中学校</t>
  </si>
  <si>
    <t>羽黒中学校</t>
  </si>
  <si>
    <t>豊浦中学校</t>
  </si>
  <si>
    <t>最上中学校</t>
  </si>
  <si>
    <t>玉野中学校</t>
  </si>
  <si>
    <t>真室川中学校</t>
  </si>
  <si>
    <t>尾花沢中学校</t>
  </si>
  <si>
    <t>米沢第一中学校</t>
  </si>
  <si>
    <t>米沢第二中学校</t>
  </si>
  <si>
    <t>米沢第三中学校</t>
  </si>
  <si>
    <t>米沢第五中学校</t>
  </si>
  <si>
    <t>米沢第六中学校</t>
  </si>
  <si>
    <t>南原中学校</t>
  </si>
  <si>
    <t>長井南中学校</t>
  </si>
  <si>
    <t>長井北中学校</t>
  </si>
  <si>
    <t>飯豊中学校</t>
  </si>
  <si>
    <t>山形第四中学校</t>
  </si>
  <si>
    <t>金山中学校</t>
  </si>
  <si>
    <t>米沢第四中学校</t>
  </si>
  <si>
    <t>遊佐中学校</t>
  </si>
  <si>
    <t>山形大学付属中学校</t>
  </si>
  <si>
    <t>山形第七中学校</t>
  </si>
  <si>
    <t>舟形中学校</t>
  </si>
  <si>
    <t>小国中学校</t>
  </si>
  <si>
    <t>⑥所属ｺｰﾄﾞ</t>
  </si>
  <si>
    <t>⑦学年</t>
  </si>
  <si>
    <t>⑧地域コード</t>
  </si>
  <si>
    <t>⑨ＳＡＪ競技者登録番号</t>
  </si>
  <si>
    <t>⑩ＦＩＳ競技者登録番号</t>
  </si>
  <si>
    <t>⑪区分</t>
  </si>
  <si>
    <t>⑫氏名</t>
  </si>
  <si>
    <t>⑬生年月日</t>
  </si>
  <si>
    <t>⑭年齢</t>
  </si>
  <si>
    <t>高畠ジュニアスキークラブ</t>
  </si>
  <si>
    <t>大蔵中学校</t>
  </si>
  <si>
    <t>福原中学校</t>
  </si>
  <si>
    <t>楯岡中学校</t>
  </si>
  <si>
    <t>余目中学校</t>
  </si>
  <si>
    <t>藤島中学校</t>
  </si>
  <si>
    <t>鶴岡第四中学校</t>
  </si>
  <si>
    <t>大富中学校</t>
  </si>
  <si>
    <t>中山中学校</t>
  </si>
  <si>
    <t>陵西中学校</t>
  </si>
  <si>
    <t>庄内農業高校</t>
  </si>
  <si>
    <t>酒田西高校</t>
  </si>
  <si>
    <t>鶴岡南高校</t>
  </si>
  <si>
    <t>鶴岡中央高校</t>
  </si>
  <si>
    <t>月山スキークラブ</t>
  </si>
  <si>
    <t>蔵王ｽｷｰﾊﾟﾄﾛｰﾙ</t>
  </si>
  <si>
    <t>寒河江スキークラブ</t>
  </si>
  <si>
    <t>米沢スキークラブ</t>
  </si>
  <si>
    <t>金山スキークラブ</t>
  </si>
  <si>
    <t>庄内町スキークラブ</t>
  </si>
  <si>
    <t>櫛引町スキークラブ</t>
  </si>
  <si>
    <t>飯豊町ｽｷｰｸﾗﾌﾞ</t>
  </si>
  <si>
    <t>自然観スキークラブ</t>
  </si>
  <si>
    <t>ZAO猿倉レーシング</t>
  </si>
  <si>
    <t>早稲田大学</t>
  </si>
  <si>
    <t>東京女子体育大学</t>
  </si>
  <si>
    <t>神奈川大学</t>
  </si>
  <si>
    <t>東京農業大学</t>
  </si>
  <si>
    <t>ZAO猿倉レーシング</t>
  </si>
  <si>
    <t>陵南中学校</t>
  </si>
  <si>
    <t>4135</t>
  </si>
  <si>
    <t>ZAO猿倉RC</t>
  </si>
  <si>
    <t>008570</t>
  </si>
  <si>
    <t>2494</t>
  </si>
  <si>
    <t>003846</t>
  </si>
  <si>
    <t>山科　博史</t>
  </si>
  <si>
    <t>YAMASHINA Hirofumi</t>
  </si>
  <si>
    <t>ﾔﾏｼﾅﾋﾛﾌﾐ</t>
  </si>
  <si>
    <t>2495</t>
  </si>
  <si>
    <t>備考（県外在住の場合は記入すること）</t>
  </si>
  <si>
    <t>⑤学校名（小学生のみ記入）</t>
  </si>
  <si>
    <t>④所属団体名</t>
  </si>
  <si>
    <t>天童第三中学校</t>
  </si>
  <si>
    <t>蔵王第一中学校</t>
  </si>
  <si>
    <t>天童第四中学校</t>
  </si>
  <si>
    <t>山形第五中学校</t>
  </si>
  <si>
    <t>大石田中学校</t>
  </si>
  <si>
    <t>5026</t>
  </si>
  <si>
    <t>1129</t>
  </si>
  <si>
    <t>2511</t>
  </si>
  <si>
    <t>角田　　昇</t>
  </si>
  <si>
    <t>TSUNODA Noboru</t>
  </si>
  <si>
    <t>ﾂﾉﾀﾞﾉﾎﾞﾙ</t>
  </si>
  <si>
    <t>2529</t>
  </si>
  <si>
    <t>鏡　　大聖</t>
  </si>
  <si>
    <t>KAGAMI Taisei</t>
  </si>
  <si>
    <t>ｶｶﾞﾐﾀｲｾｲ</t>
  </si>
  <si>
    <t>2538</t>
  </si>
  <si>
    <t>今井　宗史</t>
  </si>
  <si>
    <t>IMAI Syuji</t>
  </si>
  <si>
    <t>ｲﾏｲｼｭｳｼﾞ</t>
  </si>
  <si>
    <t>1031</t>
  </si>
  <si>
    <t>朝日スポ少</t>
  </si>
  <si>
    <t>2552</t>
  </si>
  <si>
    <t>佐久間晃大</t>
  </si>
  <si>
    <t>SAKUMA Koudai</t>
  </si>
  <si>
    <t>ｻｸﾏｺｳﾀﾞｲ</t>
  </si>
  <si>
    <t>－</t>
  </si>
  <si>
    <t>〒</t>
  </si>
  <si>
    <t>【県連控】</t>
  </si>
  <si>
    <t>【データバンク用】</t>
  </si>
  <si>
    <t>【本人控】</t>
  </si>
  <si>
    <t>※更新の場合で、昨年の登録から変更があった場合は、下記の変更項目に赤で○印をしてください。</t>
  </si>
  <si>
    <t>作成日　</t>
  </si>
  <si>
    <t>　私は、SAYカレンダー競技の実行に伴う危険や、トレーニング及びレース中に起こり得る重力による危険を十分に知っており意識している。私は、自分の体力の限界に挑戦して優秀な成績をあげようとすることに危険があることを認識している。私は、このような競技に参加することによって、生命と身体を危険にさらす可能性があることを知っており受け入れている。さらに私は、競技及びトレーニングエリア内で上記のような危険が何者かを脅かすかもしれないことを承知している。また、上記の危険には、環境条件、技術・道具、大気の影響が、自然もしく</t>
  </si>
  <si>
    <t>ＳＡＹ</t>
  </si>
  <si>
    <t>⑥所属ｺｰﾄﾞ</t>
  </si>
  <si>
    <t>⑨ＳＡＪ競技者登録番号</t>
  </si>
  <si>
    <t>⑩ＦＩＳ競技者登録番号</t>
  </si>
  <si>
    <t>⑪区分</t>
  </si>
  <si>
    <t>⑫氏名</t>
  </si>
  <si>
    <t>⑬生年月日</t>
  </si>
  <si>
    <t>ﾌﾘｶﾞﾅ</t>
  </si>
  <si>
    <t>電話番号・携帯番号</t>
  </si>
  <si>
    <t>　私は、競技及びトレーニングコースの自分にとっての難易度は、自分が判断することであるのを承認している。私は、インスペクションをして何か安全性について気付いたことがあれば直ちにジュリーに知らせることに同意する。競技で実際にスタートすることやトレーニングに参加することは、コースの状況と適切さを私が受け入れたことを示す。また、私は、自分の使用する用具の選択とコース上のライン取りとライン処理の能力については、自分の責任であることにも同意する。</t>
  </si>
  <si>
    <t>　私は自分が競技及びトレーニングに参加した結果、第三者の怪我や道具の破損が起きた場合、第三者の損害に対して自分に個人的責任があり得ることを承知している。私は、自分の道具の点検や取締りが、大会組織の責任ではないことに同意する。私は、競技会に参加する前に、自分が競技の規則について詳しくしる必要があるということに同意する。</t>
  </si>
  <si>
    <t>　私は、司法裁判所に請求を開始する前に、スポーツ仲裁裁判所（CAS）の規定と法令に従って設立されている仲裁裁判所に、まず自分の請求を提出することに同意する。私がこの裁判所の決定に同意しない場合は、どこか適切な司法裁判所に持ち込むか再度請求するかは私の自由である。この選手宣誓は法的行動に従事する可能性のある親類、人格代理人、相続人、後継者、受益者、親族、譲受人等に対しても拘束力を持つ。</t>
  </si>
  <si>
    <t>　国際アンチ・ドーピング機構（WADA）及び（財）日本アンチ・ドーピング機構（JADA）の規定に準拠し、アンチ・ドーピング活動を啓蒙すると共に遵守しなければならない。</t>
  </si>
  <si>
    <t>　氏名、性別、所属加盟団体、所属クラブ、ポイント、生年月日については、WEBサイト等にて公開します。</t>
  </si>
  <si>
    <t>　私は、上記の宣誓書を読み、競技の施設やその準備または競技の実施に関して、大会組織の責任を縮小したり、制限するものではないということを理解し、また、個人情報の取り扱いについても同意いたします。</t>
  </si>
  <si>
    <t>※未成年の選手に対して、上記の各条項、条件への選手の同意を私が親・保護者として承認していることを証明いたします。（所属コーチ、監督等は除く）</t>
  </si>
  <si>
    <t>【日付：西暦で記入】</t>
  </si>
  <si>
    <t>【選手本人署名欄】</t>
  </si>
  <si>
    <t>【記入例】</t>
  </si>
  <si>
    <t>入金額記入欄</t>
  </si>
  <si>
    <t>SAJ会員登録番号</t>
  </si>
  <si>
    <t>023-***-***</t>
  </si>
  <si>
    <t>090-****-****</t>
  </si>
  <si>
    <t>990-****</t>
  </si>
  <si>
    <t>山形市＊＊＊＊＊＊＊＊</t>
  </si>
  <si>
    <t>②　　③　　④　　⑤　　⑥　　⑦　　⑧　　⑨　　⑩　　⑪　　⑫　　⑬　　⑭</t>
  </si>
  <si>
    <t>****</t>
  </si>
  <si>
    <t>***スキークラブ</t>
  </si>
  <si>
    <t>******</t>
  </si>
  <si>
    <t>03******</t>
  </si>
  <si>
    <t>ﾔﾏｶﾞﾀﾀﾛｳ</t>
  </si>
  <si>
    <t>YAMAGATA Taro</t>
  </si>
  <si>
    <t>山形第十中学校</t>
  </si>
  <si>
    <t>鶴岡第三中学校</t>
  </si>
  <si>
    <t>酒田第三中学校</t>
  </si>
  <si>
    <t>酒田第二中学校</t>
  </si>
  <si>
    <t>神町中学校</t>
  </si>
  <si>
    <t>鶴岡第五中学校</t>
  </si>
  <si>
    <t>温海中学校</t>
  </si>
  <si>
    <t>赤湯中学校</t>
  </si>
  <si>
    <t>米沢第七中学校</t>
  </si>
  <si>
    <t>東根第一中学校</t>
  </si>
  <si>
    <t>金井中学校</t>
  </si>
  <si>
    <t>山辺中学校</t>
  </si>
  <si>
    <t>沖郷中学校</t>
  </si>
  <si>
    <t>宮内中学校</t>
  </si>
  <si>
    <t>陵東中学校</t>
  </si>
  <si>
    <t>町立河北中学校</t>
  </si>
  <si>
    <t>西川中学校</t>
  </si>
  <si>
    <t>鶴岡第一中学校</t>
  </si>
  <si>
    <t>葉山中学校</t>
  </si>
  <si>
    <t>明倫中学校</t>
  </si>
  <si>
    <t>山形東高校</t>
  </si>
  <si>
    <t>山形南高校</t>
  </si>
  <si>
    <t>山形工業高校</t>
  </si>
  <si>
    <t>山形商業高校</t>
  </si>
  <si>
    <t>日大山形高校</t>
  </si>
  <si>
    <t>東海大山形高校</t>
  </si>
  <si>
    <t>興譲館高校</t>
  </si>
  <si>
    <t>米沢東高校</t>
  </si>
  <si>
    <t>米沢工業高校</t>
  </si>
  <si>
    <t>米沢中央高校</t>
  </si>
  <si>
    <t>九里高校</t>
  </si>
  <si>
    <t>南陽高校</t>
  </si>
  <si>
    <t>小国高校</t>
  </si>
  <si>
    <t>長井高校</t>
  </si>
  <si>
    <t>長井工業高校</t>
  </si>
  <si>
    <t>新庄北高校</t>
  </si>
  <si>
    <t>北村山高校</t>
  </si>
  <si>
    <t>寒河江高校</t>
  </si>
  <si>
    <t>寒河江工業高校</t>
  </si>
  <si>
    <t>羽黒高校</t>
  </si>
  <si>
    <t>新庄北高校最上校</t>
  </si>
  <si>
    <t>山形中央高校</t>
  </si>
  <si>
    <t>山形学院高校</t>
  </si>
  <si>
    <t>5006</t>
  </si>
  <si>
    <t>明治大学</t>
  </si>
  <si>
    <t>3010</t>
  </si>
  <si>
    <t>2043</t>
  </si>
  <si>
    <t>012808</t>
  </si>
  <si>
    <t>011949</t>
  </si>
  <si>
    <t>2589</t>
  </si>
  <si>
    <t>大宮康太郎</t>
  </si>
  <si>
    <t>OOMIYA Kohtarou</t>
  </si>
  <si>
    <t>ｵｵﾐﾔｺｳﾀﾛｳ</t>
  </si>
  <si>
    <t>2618</t>
  </si>
  <si>
    <t>村上龍太郎</t>
  </si>
  <si>
    <t>MURAKAMI Ryutaro</t>
  </si>
  <si>
    <t>ﾑﾗｶﾐﾘｭｳﾀﾛｳ</t>
  </si>
  <si>
    <t>2623</t>
  </si>
  <si>
    <t>伊藤　颯馬</t>
  </si>
  <si>
    <t>ITOH Souma</t>
  </si>
  <si>
    <t>ｲﾄｳｿｳﾏ</t>
  </si>
  <si>
    <t>2625</t>
  </si>
  <si>
    <t>安達　弘倫</t>
  </si>
  <si>
    <t>ADACHI Hironori</t>
  </si>
  <si>
    <t>ｱﾀﾞﾁﾋﾛﾉﾘ</t>
  </si>
  <si>
    <t>山形北高校</t>
  </si>
  <si>
    <t>新庄神室産業高校</t>
  </si>
  <si>
    <t>蔵王クラブ</t>
  </si>
  <si>
    <t>山形県庁ｽｷｰｸﾗﾌﾞ</t>
  </si>
  <si>
    <t>山形市役所雪と山の会</t>
  </si>
  <si>
    <t>月山ﾚｰｼﾝｸﾞ</t>
  </si>
  <si>
    <t>猿倉スキークラブ</t>
  </si>
  <si>
    <t>東北電力山形支店ｽｷｰ</t>
  </si>
  <si>
    <t>天童高原スキークラブ</t>
  </si>
  <si>
    <t>大江スキークラブ</t>
  </si>
  <si>
    <t>面白山クラブ</t>
  </si>
  <si>
    <t>南陽ｽｷｰｸﾗﾌﾞ</t>
  </si>
  <si>
    <t>長井ｽｷｰｸﾗﾌﾞ</t>
  </si>
  <si>
    <t>高畠町スキークラブ</t>
  </si>
  <si>
    <t>白布天元台ｽｷｰｸﾗﾌﾞ</t>
  </si>
  <si>
    <t>栗子ｽｷｰｸﾗﾌﾞ</t>
  </si>
  <si>
    <t>白鷹町スキークラブ</t>
  </si>
  <si>
    <t>羽山ｽｷｰ研究会</t>
  </si>
  <si>
    <t>米沢ｽｷｰ場ｸﾗﾌﾞ</t>
  </si>
  <si>
    <t>神町自衛隊ｽｷｰｸﾗﾌﾞ</t>
  </si>
  <si>
    <t>新庄雪友会</t>
  </si>
  <si>
    <t>尾花沢市ｽｷｰ連盟</t>
  </si>
  <si>
    <t>大石田ｽｷｰｸﾗﾌﾞ</t>
  </si>
  <si>
    <t>村山ｽｷｰｸﾗﾌﾞ</t>
  </si>
  <si>
    <t>真室川二本ｽｷｰｸﾗﾌﾞ</t>
  </si>
  <si>
    <t>最上川ｽｷｰｸﾗﾌﾞ</t>
  </si>
  <si>
    <t>鶴岡ｽｷｰｸﾗﾌﾞ</t>
  </si>
  <si>
    <t>鳥海ｽｷｰｸﾗﾌﾞ</t>
  </si>
  <si>
    <t>羽黒スキークラブ</t>
  </si>
  <si>
    <t>松山スキークラブ</t>
  </si>
  <si>
    <t>湯殿山ｽｷｰｸﾗﾌﾞ</t>
  </si>
  <si>
    <t>天元台ｽｷｰ場ｸﾗﾌﾞ</t>
  </si>
  <si>
    <t>最北ｽｷｰ研究会</t>
  </si>
  <si>
    <t>蔵王観光開発ｽｷｰｸﾗﾌﾞ</t>
  </si>
  <si>
    <t>山形銀行ｽｷｰ部</t>
  </si>
  <si>
    <t>蔵王ライザスキークラブ</t>
  </si>
  <si>
    <t>天元台レーシング</t>
  </si>
  <si>
    <t>新庄ｽﾊﾟｰｸﾙｽｷｰｸﾗﾌﾞ</t>
  </si>
  <si>
    <t>山形大学</t>
  </si>
  <si>
    <t>青山学院大学</t>
  </si>
  <si>
    <t>仙台大学</t>
  </si>
  <si>
    <t>1008</t>
  </si>
  <si>
    <t>羽黒スポ少</t>
  </si>
  <si>
    <t>1962</t>
  </si>
  <si>
    <t>赤松　貴大</t>
  </si>
  <si>
    <t>AKAMATSU Takahiro</t>
  </si>
  <si>
    <t>ｱｶﾏﾂﾀｶﾋﾛ</t>
  </si>
  <si>
    <t>2017</t>
  </si>
  <si>
    <t>小原　健汰</t>
  </si>
  <si>
    <t>OBARA Kenta</t>
  </si>
  <si>
    <t>ｵﾊﾞﾗｹﾝﾀ</t>
  </si>
  <si>
    <t>朝日ｽｷｰｽﾎﾟｰﾂ少年団</t>
  </si>
  <si>
    <t>1085</t>
  </si>
  <si>
    <t>飯豊Ｊｒ</t>
  </si>
  <si>
    <t>1117</t>
  </si>
  <si>
    <t>平田ジュニア</t>
  </si>
  <si>
    <t>小田　良祐</t>
  </si>
  <si>
    <t>ODA Ryousuke</t>
  </si>
  <si>
    <t>ｵﾀﾞﾘｮｳｽｹ</t>
  </si>
  <si>
    <t>１小学生</t>
  </si>
  <si>
    <t>２中学生</t>
  </si>
  <si>
    <t>３高校</t>
  </si>
  <si>
    <t>４一般</t>
  </si>
  <si>
    <t>５大学</t>
  </si>
  <si>
    <t>③ＳＡY競技者登録番号</t>
  </si>
  <si>
    <t>電話番号・携帯番号</t>
  </si>
  <si>
    <t>住所</t>
  </si>
  <si>
    <t>〒</t>
  </si>
  <si>
    <t>1</t>
  </si>
  <si>
    <t>SAYNO</t>
  </si>
  <si>
    <t>SAJNO</t>
  </si>
  <si>
    <t>FISNO</t>
  </si>
  <si>
    <t>NAME</t>
  </si>
  <si>
    <t>RNAME</t>
  </si>
  <si>
    <t>KNAME</t>
  </si>
  <si>
    <t>生年月日</t>
  </si>
  <si>
    <t>所属</t>
  </si>
  <si>
    <t>略称</t>
  </si>
  <si>
    <t>在学</t>
  </si>
  <si>
    <t>学年</t>
  </si>
  <si>
    <t>地域</t>
  </si>
  <si>
    <t>4</t>
  </si>
  <si>
    <t>0</t>
  </si>
  <si>
    <t>3</t>
  </si>
  <si>
    <t>4087</t>
  </si>
  <si>
    <t>4007</t>
  </si>
  <si>
    <t>4061</t>
  </si>
  <si>
    <t>2</t>
  </si>
  <si>
    <t>3034</t>
  </si>
  <si>
    <t>山形中央高校</t>
  </si>
  <si>
    <t>3005</t>
  </si>
  <si>
    <t>日大山形高校</t>
  </si>
  <si>
    <t>4059</t>
  </si>
  <si>
    <t>神町自衛隊</t>
  </si>
  <si>
    <t>5</t>
  </si>
  <si>
    <t>4038</t>
  </si>
  <si>
    <t>上山アルペン</t>
  </si>
  <si>
    <t>0743</t>
  </si>
  <si>
    <t>及川  祥平</t>
  </si>
  <si>
    <t>OIKAW Syohei</t>
  </si>
  <si>
    <t>ｵｲｶﾜｼｮｳﾍｲ</t>
  </si>
  <si>
    <t>4116</t>
  </si>
  <si>
    <t>蔵王観開ＳＣ</t>
  </si>
  <si>
    <t>0802</t>
  </si>
  <si>
    <t>菅原　博志</t>
  </si>
  <si>
    <t>SUGAWARA Hiroshi</t>
  </si>
  <si>
    <t>ｽｶﾞﾜﾗﾋﾛｼ</t>
  </si>
  <si>
    <t>4119</t>
  </si>
  <si>
    <t>山銀スキー部</t>
  </si>
  <si>
    <t>0803</t>
  </si>
  <si>
    <t>吉田　　進</t>
  </si>
  <si>
    <t>YOSHIDA Susumu</t>
  </si>
  <si>
    <t>ﾖｼﾀﾞｽｽﾑ</t>
  </si>
  <si>
    <t>0915</t>
  </si>
  <si>
    <t>鈴木　康介</t>
  </si>
  <si>
    <t>SUZUKI Kousuke</t>
  </si>
  <si>
    <t>ｽｽﾞｷｺｳｽｹ</t>
  </si>
  <si>
    <t>0916</t>
  </si>
  <si>
    <t>鈴木　康弘</t>
  </si>
  <si>
    <t>SUZUKI Yasuhiro</t>
  </si>
  <si>
    <t>ｽｽﾞｷﾔｽﾋﾛ</t>
  </si>
  <si>
    <t>4003</t>
  </si>
  <si>
    <t>山形県庁</t>
  </si>
  <si>
    <t>1081</t>
  </si>
  <si>
    <t>菅野　　健</t>
  </si>
  <si>
    <t>KANNO Ken</t>
  </si>
  <si>
    <t>ｶﾝﾉｹﾝ</t>
  </si>
  <si>
    <t>2097</t>
  </si>
  <si>
    <t>1257</t>
  </si>
  <si>
    <t>阿部　智也</t>
  </si>
  <si>
    <t>ABE Tomoya</t>
  </si>
  <si>
    <t>ｱﾍﾞﾄﾓﾔ</t>
  </si>
  <si>
    <t>3002</t>
  </si>
  <si>
    <t>2024</t>
  </si>
  <si>
    <t>最上中学</t>
  </si>
  <si>
    <t>2021</t>
  </si>
  <si>
    <t>羽黒中学</t>
  </si>
  <si>
    <t>2008</t>
  </si>
  <si>
    <t>6</t>
  </si>
  <si>
    <t>2067</t>
  </si>
  <si>
    <t>1011</t>
  </si>
  <si>
    <t>天童市スポ少</t>
  </si>
  <si>
    <t>2039</t>
  </si>
  <si>
    <t>1107</t>
  </si>
  <si>
    <t>※SAYコード</t>
  </si>
  <si>
    <t>　私は、SAYカレンダー競技の実行に伴う危険や、トレーニング及びレース中に起こり得る重力による危険を十分に知っており意識している。私は、自分の体力の限界に挑戦して優秀な成績をあげようとすることに危険があることを認識している。私は、このような競技に参加することによって、生命と身体を危険にさらす可能性があることを知っており受け入れている。さらに私は、競技及びトレーニングエリア内で上記のような危険が何者かを脅かすかもしれないことを承知している。また、上記の危険には、環境条件、技術・道具、大気の影響が、自然もしくは人工的障害物と同様に含まれることも承知している。私は、ある動作や行動は常に予測・制御出来る訳ではなく、したがって、安全対策によって防ぐことも出来ないことを知っている。</t>
  </si>
  <si>
    <t>000865</t>
  </si>
  <si>
    <t>000819</t>
  </si>
  <si>
    <t>000801</t>
  </si>
  <si>
    <t>2302</t>
  </si>
  <si>
    <t>伊藤　義和</t>
  </si>
  <si>
    <t>ITOU Yoshikazu</t>
  </si>
  <si>
    <t>ｲﾄｳﾖｼｶｽﾞ</t>
  </si>
  <si>
    <t>000830</t>
  </si>
  <si>
    <t>2311</t>
  </si>
  <si>
    <t>小川　尚道</t>
  </si>
  <si>
    <t>OGAWA Naomichi</t>
  </si>
  <si>
    <t>ｵｶﾞﾜﾅｵﾐﾁ</t>
  </si>
  <si>
    <t>4134</t>
  </si>
  <si>
    <t>自然観ＳＣ</t>
  </si>
  <si>
    <t>2425</t>
  </si>
  <si>
    <t>青木　哲志</t>
  </si>
  <si>
    <t>AOKI Satoshi</t>
  </si>
  <si>
    <t>ｱｵｷｻﾄｼ</t>
  </si>
  <si>
    <t>1053</t>
  </si>
  <si>
    <t>2177</t>
  </si>
  <si>
    <t>金子　諒平</t>
  </si>
  <si>
    <t>KANEKO Ryohei</t>
  </si>
  <si>
    <t>ｶﾈｺﾘｮｳﾍｲ</t>
  </si>
  <si>
    <t>1003</t>
  </si>
  <si>
    <t>長井スポ少</t>
  </si>
  <si>
    <t>2035</t>
  </si>
  <si>
    <t>1048</t>
  </si>
  <si>
    <t>羽山スポ少</t>
  </si>
  <si>
    <t>1038</t>
  </si>
  <si>
    <t>月山スポ少</t>
  </si>
  <si>
    <t>1019</t>
  </si>
  <si>
    <t>湯殿山スポ少</t>
  </si>
  <si>
    <t>1029</t>
  </si>
  <si>
    <t>米沢ジュニア</t>
  </si>
  <si>
    <t>1822</t>
  </si>
  <si>
    <t>清野　嵩悠</t>
  </si>
  <si>
    <t>SEINO Kouyuu</t>
  </si>
  <si>
    <t>ｾｲﾉｺｳﾕｳ</t>
  </si>
  <si>
    <t>1041</t>
  </si>
  <si>
    <t>1063</t>
  </si>
  <si>
    <t>天元台Ｊｒ</t>
  </si>
  <si>
    <t>日本体育大学</t>
  </si>
  <si>
    <t>国士館大学</t>
  </si>
  <si>
    <t>明治大学</t>
  </si>
  <si>
    <t>拓殖大学</t>
  </si>
  <si>
    <t>近畿大学</t>
  </si>
  <si>
    <t>専修大学</t>
  </si>
  <si>
    <t>東北福祉大学</t>
  </si>
  <si>
    <t>日本大学</t>
  </si>
  <si>
    <t>東北学院大学</t>
  </si>
  <si>
    <t>東北大学</t>
  </si>
  <si>
    <t>日本女子体育大学</t>
  </si>
  <si>
    <t>東北芸術大学</t>
  </si>
  <si>
    <t>青森大学</t>
  </si>
  <si>
    <t>中京大学</t>
  </si>
  <si>
    <t>法政大学</t>
  </si>
  <si>
    <t>福島大学</t>
  </si>
  <si>
    <t>大東文化大学</t>
  </si>
  <si>
    <t>東洋大学</t>
  </si>
  <si>
    <t>山形大学医学部</t>
  </si>
  <si>
    <t>旭川大学</t>
  </si>
  <si>
    <t>北海学園北見</t>
  </si>
  <si>
    <t>新潟大学</t>
  </si>
  <si>
    <t>札幌大学</t>
  </si>
  <si>
    <t>国学院大学</t>
  </si>
  <si>
    <t>立命館大学</t>
  </si>
  <si>
    <t>山形スキークラブ</t>
  </si>
  <si>
    <t>1887</t>
  </si>
  <si>
    <t>土屋　雅之</t>
  </si>
  <si>
    <t>TUCHIYA Masayuki</t>
  </si>
  <si>
    <t>ﾂﾁﾔﾏｻﾕｷ</t>
  </si>
  <si>
    <t>登録料</t>
  </si>
  <si>
    <t>期日前</t>
  </si>
  <si>
    <t>期日後</t>
  </si>
  <si>
    <t>ご記入ください→</t>
  </si>
  <si>
    <t>①登録区分</t>
  </si>
  <si>
    <t>新規</t>
  </si>
  <si>
    <t>更新</t>
  </si>
  <si>
    <t>②ＳＡＪ会員登録番号</t>
  </si>
  <si>
    <t>年</t>
  </si>
  <si>
    <t>月</t>
  </si>
  <si>
    <t>日</t>
  </si>
  <si>
    <t>ﾌﾘｶﾞﾅ</t>
  </si>
  <si>
    <t>氏名</t>
  </si>
  <si>
    <t>ヘボン式
ローマ字</t>
  </si>
  <si>
    <t>自宅電話番号</t>
  </si>
  <si>
    <t>携帯電話番号</t>
  </si>
  <si>
    <t>１．危険の確認</t>
  </si>
  <si>
    <t>２．危険の承認</t>
  </si>
  <si>
    <t>３．個人的責任</t>
  </si>
  <si>
    <t>４．議論の解決</t>
  </si>
  <si>
    <t>５．アンチ・ドーピング</t>
  </si>
  <si>
    <t>６．個人情報の取扱い</t>
  </si>
  <si>
    <t>（1）目的</t>
  </si>
  <si>
    <t>（2）利用の範囲</t>
  </si>
  <si>
    <t>（3）公開</t>
  </si>
  <si>
    <t>　私は、競技及びトレーニングコースの自分にとっての難易度は、自分が判断することであるのを承認している。私は、インスペクションをして何か安全性について気付いたことがあれば直ちにジュリーに知らせることに同意する。競技で実際にスタートすることやトレーニングに参加することは、コースの状況と適切さを私が受け入れたことを示す。また、私は、自分の使用する用具の選択とコース上のライン取りとライン処理の能力については、自分の責任であることにも同意する。</t>
  </si>
  <si>
    <t>　私は自分が競技及びトレーニングに参加した結果、第三者の怪我や道具の破損が起きた場合、第三者の損害に対して自分に個人的責任があり得ることを承知している。私は、自分の道具の点検や取締りが、大会組織の責任ではないことに同意する。私は、競技会に参加する前に、自分が競技の規則について詳しくしる必要があるということに同意する。</t>
  </si>
  <si>
    <t>　私は、司法裁判所に請求を開始する前に、スポーツ仲裁裁判所（CAS）の規定と法令に従って設立されている仲裁裁判所に、まず自分の請求を提出することに同意する。私がこの裁判所の決定に同意しない場合は、どこか適切な司法裁判所に持ち込むか再度請求するかは私の自由である。この選手宣誓は法的行動に従事する可能性のある親類、人格代理人、相続人、後継者、受益者、親族、譲受人等に対しても拘束力を持つ。</t>
  </si>
  <si>
    <t>　国際アンチ・ドーピング機構（WADA）及び（財）日本アンチ・ドーピング機構（JADA）の規定に準拠し、アンチ・ドーピング活動を啓蒙すると共に遵守しなければならない。</t>
  </si>
  <si>
    <t>　氏名、性別、所属加盟団体、所属クラブ、ポイント、生年月日については、WEBサイト等にて公開します。</t>
  </si>
  <si>
    <t>　私は、上記の宣誓書を読み、競技の施設やその準備または競技の実施に関して、大会組織の責任を縮小したり、制限するものではないということを理解し、また、個人情報の取り扱いについても同意いたします。</t>
  </si>
  <si>
    <t>【日付：西暦で記入】</t>
  </si>
  <si>
    <t>【日付：西暦で記入】</t>
  </si>
  <si>
    <t>【選手本人署名欄】</t>
  </si>
  <si>
    <t>【選手との続柄】</t>
  </si>
  <si>
    <t>【保護者署名欄】</t>
  </si>
  <si>
    <t>※未成年の選手に対して、上記の各条項、条件への選手の同意を私が親・保護者として承認していることを証明いたします。（所属コーチ、監督等は除く）</t>
  </si>
  <si>
    <t>ＳＡＹアルペン競技　競技者登録申込書</t>
  </si>
  <si>
    <t>ＳＡＹ</t>
  </si>
  <si>
    <t>－</t>
  </si>
  <si>
    <t>　取得した個人情報は、山形県スキー連盟及び加盟団体、所属団体、その他の山形県スキー連盟が主催または公認する競技大会及び事業に必要と認めた団体にて利用されます。また、業務上必要な委託先にて取扱う場合があります。</t>
  </si>
  <si>
    <t>　スノースポーツの普及及び振興を目的として、選手、保護者、指導者の皆様に多くの情報を発信させていただく為に、山形県スキー連盟が個人情報を登録して利用します。また、これらの情報は山形県スキー連盟が主催または公認する競技大会及び事業を円滑に運営する為にも利用されます。</t>
  </si>
  <si>
    <t>山形　太郎</t>
  </si>
  <si>
    <t>ｱﾍﾞﾕｳﾄ</t>
  </si>
  <si>
    <t>木村　和博</t>
  </si>
  <si>
    <t>ｷﾑﾗｶｽﾞﾋﾛ</t>
  </si>
  <si>
    <t>1123</t>
  </si>
  <si>
    <t>高畠町Jr</t>
  </si>
  <si>
    <t>1095</t>
  </si>
  <si>
    <t>白鷹Ｊｒ</t>
  </si>
  <si>
    <r>
      <t>県外居住の場合は「</t>
    </r>
    <r>
      <rPr>
        <sz val="10"/>
        <color indexed="10"/>
        <rFont val="ＭＳ ゴシック"/>
        <family val="3"/>
      </rPr>
      <t>県外居住</t>
    </r>
    <r>
      <rPr>
        <sz val="10"/>
        <rFont val="ＭＳ ゴシック"/>
        <family val="3"/>
      </rPr>
      <t>」と記入すること</t>
    </r>
  </si>
  <si>
    <t>コード</t>
  </si>
  <si>
    <t>所属団体名</t>
  </si>
  <si>
    <t>長井ｽｷｰｽﾎﾟｰﾂ少年団</t>
  </si>
  <si>
    <t>羽黒ｽｷｰｽﾎﾟｰﾂ少年団</t>
  </si>
  <si>
    <t>天童市ｽｷｰｽﾎﾟｰﾂ少年団</t>
  </si>
  <si>
    <t>湯殿山スポーツ少年団</t>
  </si>
  <si>
    <t>肘折ｽｷｰｽﾎﾟｰﾂ少年団</t>
  </si>
  <si>
    <t>米沢ジュニアスキークラブ</t>
  </si>
  <si>
    <t>月山ｽｷｰｽﾎﾟｰﾂ少年団</t>
  </si>
  <si>
    <t>大江ｽｷｰｸﾗﾌﾞＪｒ</t>
  </si>
  <si>
    <t>松山町ｽｷｰｽﾎﾟｰﾂ少年団</t>
  </si>
  <si>
    <t>羽山ｽｷｰｽﾎﾟｰﾂ少年団</t>
  </si>
  <si>
    <t>上山アルペン</t>
  </si>
  <si>
    <t>天元台Ｊｒﾚｰｼﾝｸﾞ</t>
  </si>
  <si>
    <t>西蔵王ｽｷｰｽﾎﾟｰﾂ少年団</t>
  </si>
  <si>
    <t>飯豊Ｊｒｽｷｰﾚｰｼﾝｸﾞｸﾗﾌﾞ</t>
  </si>
  <si>
    <t>ＳＡＹアルペン競技　競技者登録申込書</t>
  </si>
  <si>
    <t>身長</t>
  </si>
  <si>
    <t>体重</t>
  </si>
  <si>
    <t>県指定</t>
  </si>
  <si>
    <t>SAJ指定</t>
  </si>
  <si>
    <t>SCODE</t>
  </si>
  <si>
    <t>帰属</t>
  </si>
  <si>
    <t>4137</t>
  </si>
  <si>
    <t>置環</t>
  </si>
  <si>
    <t>014153</t>
  </si>
  <si>
    <t>014159</t>
  </si>
  <si>
    <t>014147</t>
  </si>
  <si>
    <t>014161</t>
  </si>
  <si>
    <t>2634</t>
  </si>
  <si>
    <t>鈴木　利一</t>
  </si>
  <si>
    <t>SUZUKI　Toshikazu</t>
  </si>
  <si>
    <t>ｽｽﾞｷﾄｼｶｽﾞ</t>
  </si>
  <si>
    <t>4017</t>
  </si>
  <si>
    <t>東北電力山形</t>
  </si>
  <si>
    <t>2638</t>
  </si>
  <si>
    <t>須賀　龍稀</t>
  </si>
  <si>
    <t>SUGA　Ryuki</t>
  </si>
  <si>
    <t>ｽｶﾞﾘｭｳｷ</t>
  </si>
  <si>
    <t>2654</t>
  </si>
  <si>
    <t>鏡　　颯太</t>
  </si>
  <si>
    <t>KAGAMI　Souta</t>
  </si>
  <si>
    <t>ｶｶﾞﾐｿｳﾀ</t>
  </si>
  <si>
    <t>2661</t>
  </si>
  <si>
    <t>SAITO　Kazuki</t>
  </si>
  <si>
    <t>ｻｲﾄｳｶｽﾞｷ</t>
  </si>
  <si>
    <t>2663</t>
  </si>
  <si>
    <t>青木　理恩</t>
  </si>
  <si>
    <t>AOKI　Rion</t>
  </si>
  <si>
    <t>ｱｵｷﾘｵﾝ</t>
  </si>
  <si>
    <t>2676</t>
  </si>
  <si>
    <t>佐藤　友治</t>
  </si>
  <si>
    <t>SATO　Yuji</t>
  </si>
  <si>
    <t>ｻﾄｳﾕｳｼﾞ</t>
  </si>
  <si>
    <t>2678</t>
  </si>
  <si>
    <t>遠藤　　柊</t>
  </si>
  <si>
    <t>ENDO　Syu</t>
  </si>
  <si>
    <t>ｴﾝﾄﾞｳｼｭｳ</t>
  </si>
  <si>
    <t>2689</t>
  </si>
  <si>
    <t>佐藤　希海</t>
  </si>
  <si>
    <t>008830</t>
  </si>
  <si>
    <t>2066</t>
  </si>
  <si>
    <t>2023</t>
  </si>
  <si>
    <t>市立朝日中学</t>
  </si>
  <si>
    <t>2029</t>
  </si>
  <si>
    <t>尾花沢中学</t>
  </si>
  <si>
    <t>015419</t>
  </si>
  <si>
    <t>015276</t>
  </si>
  <si>
    <t>015288</t>
  </si>
  <si>
    <t>015268</t>
  </si>
  <si>
    <t>015260</t>
  </si>
  <si>
    <t>2036</t>
  </si>
  <si>
    <t>015244</t>
  </si>
  <si>
    <t>SATO　Noa</t>
  </si>
  <si>
    <t>ｻﾄｳﾉｱ</t>
  </si>
  <si>
    <t>2695</t>
  </si>
  <si>
    <t>009689</t>
  </si>
  <si>
    <t>三上　大我</t>
  </si>
  <si>
    <t>MIKAMITaiga</t>
  </si>
  <si>
    <t>ﾐｶﾐﾀｲｶﾞ</t>
  </si>
  <si>
    <t>2705</t>
  </si>
  <si>
    <t>五十嵐　玲</t>
  </si>
  <si>
    <t>IGARASHI rei</t>
  </si>
  <si>
    <t>ｲｶﾞﾗｼﾚｲ</t>
  </si>
  <si>
    <t>2714</t>
  </si>
  <si>
    <t>長岡　　剛</t>
  </si>
  <si>
    <t>NAGAOKA Go</t>
  </si>
  <si>
    <t>ﾅｶﾞｵｶｺﾞｳ</t>
  </si>
  <si>
    <t>2716</t>
  </si>
  <si>
    <t>015241</t>
  </si>
  <si>
    <t>武田　匡央</t>
  </si>
  <si>
    <t>TAKEDA Masateru</t>
  </si>
  <si>
    <t>ﾀｹﾀﾞﾏｻﾃﾙ</t>
  </si>
  <si>
    <t>2022</t>
  </si>
  <si>
    <t>5004</t>
  </si>
  <si>
    <t>日本体育大学</t>
  </si>
  <si>
    <t>2728</t>
  </si>
  <si>
    <t>小野寺翔真</t>
  </si>
  <si>
    <t>ONODERA Syouma</t>
  </si>
  <si>
    <t>ｵﾉﾃﾞﾗｼｮｳﾏ</t>
  </si>
  <si>
    <t>2731</t>
  </si>
  <si>
    <t>伊藤　智洋</t>
  </si>
  <si>
    <t>ITO Tomohiro</t>
  </si>
  <si>
    <t>ｲﾄｳﾄﾓﾋﾛ</t>
  </si>
  <si>
    <t>4138</t>
  </si>
  <si>
    <t>河北スキー</t>
  </si>
  <si>
    <t>2006</t>
  </si>
  <si>
    <t>2010</t>
  </si>
  <si>
    <t>2113</t>
  </si>
  <si>
    <t>016723</t>
  </si>
  <si>
    <t>2740</t>
  </si>
  <si>
    <t>斉藤　東真</t>
  </si>
  <si>
    <t>SAITO Touma</t>
  </si>
  <si>
    <t>ｻｲﾄｳﾄｳﾏ</t>
  </si>
  <si>
    <t>1070</t>
  </si>
  <si>
    <t>西蔵王スポ少</t>
  </si>
  <si>
    <t>2743</t>
  </si>
  <si>
    <t>小松　大晟</t>
  </si>
  <si>
    <t>KOMATSU Hirose</t>
  </si>
  <si>
    <t>ｺﾏﾂﾋﾛｾ</t>
  </si>
  <si>
    <t>2748</t>
  </si>
  <si>
    <t>梅津　颯麻</t>
  </si>
  <si>
    <t>UMETU Soma</t>
  </si>
  <si>
    <t>ｳﾒﾂｿｳﾏ</t>
  </si>
  <si>
    <t>2750</t>
  </si>
  <si>
    <t>林　　壱成</t>
  </si>
  <si>
    <t>HAYASHI Issei</t>
  </si>
  <si>
    <t>ﾊﾔｼｲｯｾｲ</t>
  </si>
  <si>
    <t>2756</t>
  </si>
  <si>
    <t>遠藤　　悠</t>
  </si>
  <si>
    <t>ENDO Yuu</t>
  </si>
  <si>
    <t>ｴﾝﾄﾞｳﾕｳ</t>
  </si>
  <si>
    <t>3054</t>
  </si>
  <si>
    <t>2783</t>
  </si>
  <si>
    <t>017177</t>
  </si>
  <si>
    <t>長谷川周司</t>
  </si>
  <si>
    <t>HASEGAWA Syuuji</t>
  </si>
  <si>
    <t>ﾊｾｶﾞﾜｼｭｳｼﾞ</t>
  </si>
  <si>
    <t>4057</t>
  </si>
  <si>
    <t>2788</t>
  </si>
  <si>
    <t>庄子　憲一</t>
  </si>
  <si>
    <t>SHOJI Kenichi</t>
  </si>
  <si>
    <t>ｼｮｳｼﾞｹﾝｲﾁ</t>
  </si>
  <si>
    <t>4058</t>
  </si>
  <si>
    <t>2798</t>
  </si>
  <si>
    <t>寒河江清弥</t>
  </si>
  <si>
    <t>SAGAE Seiya</t>
  </si>
  <si>
    <t>ｻｶﾞｴｾｲﾔ</t>
  </si>
  <si>
    <t>2800</t>
  </si>
  <si>
    <t>小野　叡知</t>
  </si>
  <si>
    <t>ONO Eichi</t>
  </si>
  <si>
    <t>ｵﾉｴｲﾁ</t>
  </si>
  <si>
    <t>5042</t>
  </si>
  <si>
    <t>5014</t>
  </si>
  <si>
    <t>3012</t>
  </si>
  <si>
    <t>九里高校</t>
  </si>
  <si>
    <t>4018</t>
  </si>
  <si>
    <t>カスカワ</t>
  </si>
  <si>
    <t>3003</t>
  </si>
  <si>
    <t>山形工業高校</t>
  </si>
  <si>
    <t>2082</t>
  </si>
  <si>
    <t>2085</t>
  </si>
  <si>
    <t>2002</t>
  </si>
  <si>
    <t>2004</t>
  </si>
  <si>
    <t>2038</t>
  </si>
  <si>
    <t>015245</t>
  </si>
  <si>
    <t>018511</t>
  </si>
  <si>
    <t>1132</t>
  </si>
  <si>
    <t>018526</t>
  </si>
  <si>
    <t>018502</t>
  </si>
  <si>
    <t>018532</t>
  </si>
  <si>
    <t>ｽﾉｰｴﾝｼﾞｪﾙｽ</t>
  </si>
  <si>
    <t>2801</t>
  </si>
  <si>
    <t>阿部　和人</t>
  </si>
  <si>
    <t>ABE Kazuto</t>
  </si>
  <si>
    <t>ｱﾍﾞｶｽﾞﾄ</t>
  </si>
  <si>
    <t>2014</t>
  </si>
  <si>
    <t>3004</t>
  </si>
  <si>
    <t>2822</t>
  </si>
  <si>
    <t>平　　一輝</t>
  </si>
  <si>
    <t>TAIRA Kazuki</t>
  </si>
  <si>
    <t>ﾀｲﾗｶｽﾞｷ</t>
  </si>
  <si>
    <t>2823</t>
  </si>
  <si>
    <t>小貫　徠夢</t>
  </si>
  <si>
    <t>ONUKI Raimu</t>
  </si>
  <si>
    <t>ｵﾇｷﾗｲﾑ</t>
  </si>
  <si>
    <t>2830</t>
  </si>
  <si>
    <t>北川　征紀</t>
  </si>
  <si>
    <t>KITAGAWA Seiki</t>
  </si>
  <si>
    <t>ｷﾀｶﾜｾｲｷ</t>
  </si>
  <si>
    <t>4077</t>
  </si>
  <si>
    <t>2832</t>
  </si>
  <si>
    <t>宗片　　周</t>
  </si>
  <si>
    <t>ﾑﾈｶﾀｼｭｳ</t>
  </si>
  <si>
    <t>4064</t>
  </si>
  <si>
    <t>4080</t>
  </si>
  <si>
    <t>2859</t>
  </si>
  <si>
    <t>008588</t>
  </si>
  <si>
    <t>佐藤慎太郎</t>
  </si>
  <si>
    <t>SATO Shintaro</t>
  </si>
  <si>
    <t>ｻﾄｳｼﾝﾀﾛｳ</t>
  </si>
  <si>
    <t>4088</t>
  </si>
  <si>
    <t>2861</t>
  </si>
  <si>
    <t>近野　廣行</t>
  </si>
  <si>
    <t>KONNO Hiroyuki</t>
  </si>
  <si>
    <t>ｺﾝﾉﾋﾛﾕｷ</t>
  </si>
  <si>
    <t>2865</t>
  </si>
  <si>
    <t>柴崎　凌空</t>
  </si>
  <si>
    <t>SHIBASAKI Riku</t>
  </si>
  <si>
    <t>ｼﾊﾞｻｷﾘｸ</t>
  </si>
  <si>
    <t>YEAR</t>
  </si>
  <si>
    <t>ﾎﾟｲﾝﾄ</t>
  </si>
  <si>
    <t>BIRTH</t>
  </si>
  <si>
    <t>No.5</t>
  </si>
  <si>
    <t>5028</t>
  </si>
  <si>
    <t>5027</t>
  </si>
  <si>
    <t>3008</t>
  </si>
  <si>
    <t>3020</t>
  </si>
  <si>
    <t>2015</t>
  </si>
  <si>
    <t>2037</t>
  </si>
  <si>
    <t>5045</t>
  </si>
  <si>
    <t>2115</t>
  </si>
  <si>
    <t>2064</t>
  </si>
  <si>
    <t>019981</t>
  </si>
  <si>
    <t>019975</t>
  </si>
  <si>
    <t>019962</t>
  </si>
  <si>
    <t>019952</t>
  </si>
  <si>
    <t>019982</t>
  </si>
  <si>
    <t>019994</t>
  </si>
  <si>
    <t>019991</t>
  </si>
  <si>
    <t>4082</t>
  </si>
  <si>
    <t>019976</t>
  </si>
  <si>
    <t>2870</t>
  </si>
  <si>
    <t>深田　悠真</t>
  </si>
  <si>
    <t>FUKADA Yuuma</t>
  </si>
  <si>
    <t>ﾌｶﾀﾞﾕｳﾏ</t>
  </si>
  <si>
    <t>2872</t>
  </si>
  <si>
    <t>大場　陸豊</t>
  </si>
  <si>
    <t>OOBA Rikuto</t>
  </si>
  <si>
    <t>ｵｵﾊﾞﾘｸﾄ</t>
  </si>
  <si>
    <t>2881</t>
  </si>
  <si>
    <t>佐久間琉大</t>
  </si>
  <si>
    <t>SAKUMA Ryudai</t>
  </si>
  <si>
    <t>ｻｸﾏﾘｭｳﾀﾞｲ</t>
  </si>
  <si>
    <t>2883</t>
  </si>
  <si>
    <t>星　蒼之介</t>
  </si>
  <si>
    <t>ﾎｼｿｳﾉｽｹ</t>
  </si>
  <si>
    <t>2884</t>
  </si>
  <si>
    <t>五十嵐　暖</t>
  </si>
  <si>
    <t>IKARASHI Dan</t>
  </si>
  <si>
    <t>ｲｶﾗｼﾀﾞﾝ</t>
  </si>
  <si>
    <t>2888</t>
  </si>
  <si>
    <t>伊藤　良太</t>
  </si>
  <si>
    <t>ITO Ryota</t>
  </si>
  <si>
    <t>ｲﾄｳﾘｮｳﾀ</t>
  </si>
  <si>
    <t>2902</t>
  </si>
  <si>
    <t>川田　格大</t>
  </si>
  <si>
    <t>KAWADA Masaki</t>
  </si>
  <si>
    <t>ｶﾜﾀﾞﾏｻｷ</t>
  </si>
  <si>
    <t>2904</t>
  </si>
  <si>
    <t>山口　貴弘</t>
  </si>
  <si>
    <t>YAMAGUCHI Takahiro</t>
  </si>
  <si>
    <t>ﾔﾏｸﾞﾁﾀｶﾋﾛ</t>
  </si>
  <si>
    <t>1133</t>
  </si>
  <si>
    <t>ｽﾉｰｴﾝｼﾞｪﾙｽ</t>
  </si>
  <si>
    <t>ZAO S4</t>
  </si>
  <si>
    <t>遊佐町スキースポ少</t>
  </si>
  <si>
    <t>八幡RCスポーツ少年団</t>
  </si>
  <si>
    <t>アクシスレーシング</t>
  </si>
  <si>
    <t>TEAM 　AZAS</t>
  </si>
  <si>
    <t>鶴岡市立朝日中学校</t>
  </si>
  <si>
    <t>鳥海八幡中学校</t>
  </si>
  <si>
    <t>川西中学校</t>
  </si>
  <si>
    <t>高畠中学校</t>
  </si>
  <si>
    <t>白鷹中学校</t>
  </si>
  <si>
    <t>米沢商業高校</t>
  </si>
  <si>
    <t>置賜農業高校</t>
  </si>
  <si>
    <t>新庄東高校</t>
  </si>
  <si>
    <t>新庄南高校</t>
  </si>
  <si>
    <t>真室川高校　</t>
  </si>
  <si>
    <t>金山高校　</t>
  </si>
  <si>
    <t>鶴岡工業高校</t>
  </si>
  <si>
    <t>上山明新館</t>
  </si>
  <si>
    <t>酒田南高校</t>
  </si>
  <si>
    <t>谷地高校</t>
  </si>
  <si>
    <t>鶴岡工業高等専門学校</t>
  </si>
  <si>
    <t>東海大学</t>
  </si>
  <si>
    <t>宮城教育大学</t>
  </si>
  <si>
    <t>慶應義塾大学</t>
  </si>
  <si>
    <t>筑波大学</t>
  </si>
  <si>
    <t>大阪産業大学</t>
  </si>
  <si>
    <t>中央大学</t>
  </si>
  <si>
    <t>明治学院大学</t>
  </si>
  <si>
    <t>立教大学</t>
  </si>
  <si>
    <t>悠遊スキークラブ</t>
  </si>
  <si>
    <t>ｶｽｶﾜＳＵＮｽｷｰｸﾗﾌﾞ</t>
  </si>
  <si>
    <t>面白山ハイム</t>
  </si>
  <si>
    <t>ハイジスキークラブ</t>
  </si>
  <si>
    <t>最上町スキークラブ</t>
  </si>
  <si>
    <t>酒田ｽｷｰｸﾗﾌﾞ</t>
  </si>
  <si>
    <t>朝日ｽｷｰｸﾗﾌﾞ</t>
  </si>
  <si>
    <t>立川ｽｷｰｸﾗﾌﾞ</t>
  </si>
  <si>
    <t>酒田遊雪会</t>
  </si>
  <si>
    <t>ﾁｰﾑSAIHOKU</t>
  </si>
  <si>
    <t>ｼﾞｬﾝｸﾞﾙｼﾞｬﾝｸﾞﾙｽｷｰｸﾗﾌﾞ</t>
  </si>
  <si>
    <t>日建総業スキークラブ</t>
  </si>
  <si>
    <t>置環</t>
  </si>
  <si>
    <t>河北ｽｷｰｸﾗﾌﾞ</t>
  </si>
  <si>
    <t>ZAO S４　SKI　CLUB</t>
  </si>
  <si>
    <r>
      <t>1</t>
    </r>
    <r>
      <rPr>
        <sz val="11"/>
        <rFont val="ＭＳ Ｐゴシック"/>
        <family val="3"/>
      </rPr>
      <t>008</t>
    </r>
  </si>
  <si>
    <r>
      <t>1</t>
    </r>
    <r>
      <rPr>
        <sz val="11"/>
        <rFont val="ＭＳ Ｐゴシック"/>
        <family val="3"/>
      </rPr>
      <t>011</t>
    </r>
  </si>
  <si>
    <t>1019</t>
  </si>
  <si>
    <t>1026</t>
  </si>
  <si>
    <t>1029</t>
  </si>
  <si>
    <t>1031</t>
  </si>
  <si>
    <t>1038</t>
  </si>
  <si>
    <t>1041</t>
  </si>
  <si>
    <t>1044</t>
  </si>
  <si>
    <t>1046</t>
  </si>
  <si>
    <t>1048</t>
  </si>
  <si>
    <t>1052</t>
  </si>
  <si>
    <t>1053</t>
  </si>
  <si>
    <t>1063</t>
  </si>
  <si>
    <t>1070</t>
  </si>
  <si>
    <t>1085</t>
  </si>
  <si>
    <t>1095</t>
  </si>
  <si>
    <t>1107</t>
  </si>
  <si>
    <t>1117</t>
  </si>
  <si>
    <t>1123</t>
  </si>
  <si>
    <t>1126</t>
  </si>
  <si>
    <t>1128</t>
  </si>
  <si>
    <t>1129</t>
  </si>
  <si>
    <t>1131</t>
  </si>
  <si>
    <t>1134</t>
  </si>
  <si>
    <t>2001</t>
  </si>
  <si>
    <t>2003</t>
  </si>
  <si>
    <t>2005</t>
  </si>
  <si>
    <t>2007</t>
  </si>
  <si>
    <t>2009</t>
  </si>
  <si>
    <t>2011</t>
  </si>
  <si>
    <t>2012</t>
  </si>
  <si>
    <t>2013</t>
  </si>
  <si>
    <t>2019</t>
  </si>
  <si>
    <t>2021</t>
  </si>
  <si>
    <t>2026</t>
  </si>
  <si>
    <t>2027</t>
  </si>
  <si>
    <t>2028</t>
  </si>
  <si>
    <t>2031</t>
  </si>
  <si>
    <t>2032</t>
  </si>
  <si>
    <t>2033</t>
  </si>
  <si>
    <t>2034</t>
  </si>
  <si>
    <t>2042</t>
  </si>
  <si>
    <t>2044</t>
  </si>
  <si>
    <t>2045</t>
  </si>
  <si>
    <t>2046</t>
  </si>
  <si>
    <t>2048</t>
  </si>
  <si>
    <t>2051</t>
  </si>
  <si>
    <t>2052</t>
  </si>
  <si>
    <t>2054</t>
  </si>
  <si>
    <t>2063</t>
  </si>
  <si>
    <t>2065</t>
  </si>
  <si>
    <t>2068</t>
  </si>
  <si>
    <t>2069</t>
  </si>
  <si>
    <t>2070</t>
  </si>
  <si>
    <t>2071</t>
  </si>
  <si>
    <t>2072</t>
  </si>
  <si>
    <t>2074</t>
  </si>
  <si>
    <t>2076</t>
  </si>
  <si>
    <t>2081</t>
  </si>
  <si>
    <t>2084</t>
  </si>
  <si>
    <t>2086</t>
  </si>
  <si>
    <t>2089</t>
  </si>
  <si>
    <t>2090</t>
  </si>
  <si>
    <t>2091</t>
  </si>
  <si>
    <t>2093</t>
  </si>
  <si>
    <t>2094</t>
  </si>
  <si>
    <t>2096</t>
  </si>
  <si>
    <t>2098</t>
  </si>
  <si>
    <t>2100</t>
  </si>
  <si>
    <t>2101</t>
  </si>
  <si>
    <t>2102</t>
  </si>
  <si>
    <t>2103</t>
  </si>
  <si>
    <t>2104</t>
  </si>
  <si>
    <t>2105</t>
  </si>
  <si>
    <t>2107</t>
  </si>
  <si>
    <t>2109</t>
  </si>
  <si>
    <t>2110</t>
  </si>
  <si>
    <t>2114</t>
  </si>
  <si>
    <t>3001</t>
  </si>
  <si>
    <t>3006</t>
  </si>
  <si>
    <t>3008</t>
  </si>
  <si>
    <t>3009</t>
  </si>
  <si>
    <t>3011</t>
  </si>
  <si>
    <t>3013</t>
  </si>
  <si>
    <t>3014</t>
  </si>
  <si>
    <t>3015</t>
  </si>
  <si>
    <t>3016</t>
  </si>
  <si>
    <t>3017</t>
  </si>
  <si>
    <t>3018</t>
  </si>
  <si>
    <t>3020</t>
  </si>
  <si>
    <t>3021</t>
  </si>
  <si>
    <t>3022</t>
  </si>
  <si>
    <t>3025</t>
  </si>
  <si>
    <t>3026</t>
  </si>
  <si>
    <t>3027</t>
  </si>
  <si>
    <t>3028</t>
  </si>
  <si>
    <t>3029</t>
  </si>
  <si>
    <t>3031</t>
  </si>
  <si>
    <t>3033</t>
  </si>
  <si>
    <t>3037</t>
  </si>
  <si>
    <t>3042</t>
  </si>
  <si>
    <t>3043</t>
  </si>
  <si>
    <t>3047</t>
  </si>
  <si>
    <t>3049</t>
  </si>
  <si>
    <t>3050</t>
  </si>
  <si>
    <t>3053</t>
  </si>
  <si>
    <t>3056</t>
  </si>
  <si>
    <t>3057</t>
  </si>
  <si>
    <t>3058</t>
  </si>
  <si>
    <t>3059</t>
  </si>
  <si>
    <t>3060</t>
  </si>
  <si>
    <t>4002</t>
  </si>
  <si>
    <t>4005</t>
  </si>
  <si>
    <t>4007</t>
  </si>
  <si>
    <t>4008</t>
  </si>
  <si>
    <t>4009</t>
  </si>
  <si>
    <t>4013</t>
  </si>
  <si>
    <t>4015</t>
  </si>
  <si>
    <t>4016</t>
  </si>
  <si>
    <t>4020</t>
  </si>
  <si>
    <t>4025</t>
  </si>
  <si>
    <t>4028</t>
  </si>
  <si>
    <t>4033</t>
  </si>
  <si>
    <t>4034</t>
  </si>
  <si>
    <t>4035</t>
  </si>
  <si>
    <t>4038</t>
  </si>
  <si>
    <t>4042</t>
  </si>
  <si>
    <t>4045</t>
  </si>
  <si>
    <t>4046</t>
  </si>
  <si>
    <t>4047</t>
  </si>
  <si>
    <t>4049</t>
  </si>
  <si>
    <t>4052</t>
  </si>
  <si>
    <t>4055</t>
  </si>
  <si>
    <t>4057</t>
  </si>
  <si>
    <t>4060</t>
  </si>
  <si>
    <t>4062</t>
  </si>
  <si>
    <t>4063</t>
  </si>
  <si>
    <t>4070</t>
  </si>
  <si>
    <t>4071</t>
  </si>
  <si>
    <t>4075</t>
  </si>
  <si>
    <t>4077</t>
  </si>
  <si>
    <t>4078</t>
  </si>
  <si>
    <t>4079</t>
  </si>
  <si>
    <t>4081</t>
  </si>
  <si>
    <t>4083</t>
  </si>
  <si>
    <t>4086</t>
  </si>
  <si>
    <t>4098</t>
  </si>
  <si>
    <t>4099</t>
  </si>
  <si>
    <t>4113</t>
  </si>
  <si>
    <t>4116</t>
  </si>
  <si>
    <t>4119</t>
  </si>
  <si>
    <t>4120</t>
  </si>
  <si>
    <t>4120</t>
  </si>
  <si>
    <t>4122</t>
  </si>
  <si>
    <t>4123</t>
  </si>
  <si>
    <t>4126</t>
  </si>
  <si>
    <t>4128</t>
  </si>
  <si>
    <t>4133</t>
  </si>
  <si>
    <t>4136</t>
  </si>
  <si>
    <t>4139</t>
  </si>
  <si>
    <t>4140</t>
  </si>
  <si>
    <t>5001</t>
  </si>
  <si>
    <t>5002</t>
  </si>
  <si>
    <t>5003</t>
  </si>
  <si>
    <t>5005</t>
  </si>
  <si>
    <t>5007</t>
  </si>
  <si>
    <t>5008</t>
  </si>
  <si>
    <t>5012</t>
  </si>
  <si>
    <t>5013</t>
  </si>
  <si>
    <t>5015</t>
  </si>
  <si>
    <t>5016</t>
  </si>
  <si>
    <t>5017</t>
  </si>
  <si>
    <t>5021</t>
  </si>
  <si>
    <t>5022</t>
  </si>
  <si>
    <t>5023</t>
  </si>
  <si>
    <t>5024</t>
  </si>
  <si>
    <t>5025</t>
  </si>
  <si>
    <t>5030</t>
  </si>
  <si>
    <t>5031</t>
  </si>
  <si>
    <t>5032</t>
  </si>
  <si>
    <t>5033</t>
  </si>
  <si>
    <t>5034</t>
  </si>
  <si>
    <t>5035</t>
  </si>
  <si>
    <t>5036</t>
  </si>
  <si>
    <t>5037</t>
  </si>
  <si>
    <t>5038</t>
  </si>
  <si>
    <t>5039</t>
  </si>
  <si>
    <t>5040</t>
  </si>
  <si>
    <t>5041</t>
  </si>
  <si>
    <t>5043</t>
  </si>
  <si>
    <t>5044</t>
  </si>
  <si>
    <t>5046</t>
  </si>
  <si>
    <t>5047</t>
  </si>
  <si>
    <t>東京農大</t>
  </si>
  <si>
    <t>米沢第二中学</t>
  </si>
  <si>
    <t>021472</t>
  </si>
  <si>
    <t>021453</t>
  </si>
  <si>
    <t>米沢第四中学</t>
  </si>
  <si>
    <t>2915</t>
  </si>
  <si>
    <t>後藤　大駕</t>
  </si>
  <si>
    <t>GOTO Taiga</t>
  </si>
  <si>
    <t>ｺﾞﾄｳﾀｲｶﾞ</t>
  </si>
  <si>
    <t>2917</t>
  </si>
  <si>
    <t>奈佐　国男</t>
  </si>
  <si>
    <t>NASA Kunio</t>
  </si>
  <si>
    <t>ﾅｻｸﾆｵ</t>
  </si>
  <si>
    <t>蔵王ライザSC</t>
  </si>
  <si>
    <t>2924</t>
  </si>
  <si>
    <t>013292</t>
  </si>
  <si>
    <t>高田隼之介</t>
  </si>
  <si>
    <t>TAKADA Syunnosuke</t>
  </si>
  <si>
    <t>ﾀｶﾀﾞｼｭﾝﾉｽｹ</t>
  </si>
  <si>
    <t>置賜ｽｷｰｸﾗﾌﾞ</t>
  </si>
  <si>
    <t>2930</t>
  </si>
  <si>
    <t>遠藤　伊織</t>
  </si>
  <si>
    <t>ENDO Iori</t>
  </si>
  <si>
    <t>ｴﾝﾄﾞｳｲｵﾘ</t>
  </si>
  <si>
    <t>2936</t>
  </si>
  <si>
    <t>加藤　義水</t>
  </si>
  <si>
    <t>KATO Yoshimizu</t>
  </si>
  <si>
    <t>ｶﾄｳﾖｼﾐｽﾞ</t>
  </si>
  <si>
    <t>2937</t>
  </si>
  <si>
    <t>横山　大和</t>
  </si>
  <si>
    <t>YOKOYAMA Yamato</t>
  </si>
  <si>
    <t>ﾖｺﾔﾏﾔﾏﾄ</t>
  </si>
  <si>
    <t>2938</t>
  </si>
  <si>
    <t>金子　大夢</t>
  </si>
  <si>
    <t>KANEKO Hiromu</t>
  </si>
  <si>
    <t>ｶﾈｺﾋﾛﾑ</t>
  </si>
  <si>
    <t>2939</t>
  </si>
  <si>
    <t>今　　俊人</t>
  </si>
  <si>
    <t>KON Shunto</t>
  </si>
  <si>
    <t>ｺﾝｼｭﾝﾄ</t>
  </si>
  <si>
    <t>2943</t>
  </si>
  <si>
    <t>安部　悠斗</t>
  </si>
  <si>
    <t>ABE Yuuto</t>
  </si>
  <si>
    <t>2947</t>
  </si>
  <si>
    <t>深田　瀬七</t>
  </si>
  <si>
    <t>FUKADA Sena</t>
  </si>
  <si>
    <t>ﾌｶﾀﾞｾﾅ</t>
  </si>
  <si>
    <t>2951</t>
  </si>
  <si>
    <t>小林　史弥</t>
  </si>
  <si>
    <t>KOBAYASHI Fumiya</t>
  </si>
  <si>
    <t>ｺﾊﾞﾔｼﾌﾐﾔ</t>
  </si>
  <si>
    <t>2952</t>
  </si>
  <si>
    <t>粕谷　　寿</t>
  </si>
  <si>
    <t>KASUYA Hisashi</t>
  </si>
  <si>
    <t>ｶｽﾔﾋｻｼ</t>
  </si>
  <si>
    <t>2954</t>
  </si>
  <si>
    <t>大熊　 悟</t>
  </si>
  <si>
    <t>OOKUMA Satoru</t>
  </si>
  <si>
    <t>ｵｵｸﾏｻﾄﾙ</t>
  </si>
  <si>
    <t>ZAO S4 SC</t>
  </si>
  <si>
    <t>月山ﾚｰｼﾝｸﾞ</t>
  </si>
  <si>
    <t>006881</t>
  </si>
  <si>
    <t>米沢スキー場</t>
  </si>
  <si>
    <t>KIMURA Kazuhiro</t>
  </si>
  <si>
    <t>2054</t>
  </si>
  <si>
    <t>天童第三中学</t>
  </si>
  <si>
    <t>羽山スキー研</t>
  </si>
  <si>
    <t>酒田スキー</t>
  </si>
  <si>
    <t>MUNEKATA Shu</t>
  </si>
  <si>
    <t>HOSHI Sonosuke</t>
  </si>
  <si>
    <t>010244</t>
  </si>
  <si>
    <t>2963</t>
  </si>
  <si>
    <t>渡部　爽介</t>
  </si>
  <si>
    <t>WATANABE Sousuke</t>
  </si>
  <si>
    <t>ﾜﾀﾅﾍﾞｿｳｽｹ</t>
  </si>
  <si>
    <t>2970</t>
  </si>
  <si>
    <t>宮崎　秀亮</t>
  </si>
  <si>
    <t>MIYAZAKI Shusuke</t>
  </si>
  <si>
    <t>ﾐﾔｻﾞｷｼｭｳｽｹ</t>
  </si>
  <si>
    <t>2971</t>
  </si>
  <si>
    <t>青木　将真</t>
  </si>
  <si>
    <t>AOKI Syouma</t>
  </si>
  <si>
    <t>ｱｵｷｼｮｳﾏ</t>
  </si>
  <si>
    <t>2974</t>
  </si>
  <si>
    <t>清野　冬真</t>
  </si>
  <si>
    <t>SEINO Touma</t>
  </si>
  <si>
    <t>ｾｲﾉﾄｳﾏ</t>
  </si>
  <si>
    <t>2976</t>
  </si>
  <si>
    <t>015220</t>
  </si>
  <si>
    <t>畠山　拓輝</t>
  </si>
  <si>
    <t>HATAKEYAMA Hiroki</t>
  </si>
  <si>
    <t>ﾊﾀｹﾔﾏﾋﾛｷ</t>
  </si>
  <si>
    <t>2977</t>
  </si>
  <si>
    <t>齋藤　孝彦</t>
  </si>
  <si>
    <t>SAITO Takahiko</t>
  </si>
  <si>
    <t>ｻｲﾄｳﾀｶﾋｺ</t>
  </si>
  <si>
    <t>2981</t>
  </si>
  <si>
    <t>諏訪部央輝</t>
  </si>
  <si>
    <t>SUWABE Hisaki</t>
  </si>
  <si>
    <t>ｽﾜﾍﾞﾋｻｷ</t>
  </si>
  <si>
    <t>2982</t>
  </si>
  <si>
    <t>SHINTATE Mihito</t>
  </si>
  <si>
    <t>ｼﾝﾀﾃﾐﾋﾄ</t>
  </si>
  <si>
    <t>2983</t>
  </si>
  <si>
    <t>齋藤　　優</t>
  </si>
  <si>
    <t>SAITO Yuu</t>
  </si>
  <si>
    <t>ｻｲﾄｳﾕｳ</t>
  </si>
  <si>
    <t>2985</t>
  </si>
  <si>
    <t>佐藤　友康</t>
  </si>
  <si>
    <t>SATO Tomoyasu</t>
  </si>
  <si>
    <t>ｻﾄｳﾄﾓﾔｽ</t>
  </si>
  <si>
    <t>2995</t>
  </si>
  <si>
    <t>岩崎　太郎</t>
  </si>
  <si>
    <t>IWASAKI Tarou</t>
  </si>
  <si>
    <t>ｲﾜｻｷﾀﾛｳ</t>
  </si>
  <si>
    <t>酒田東部中学校</t>
  </si>
  <si>
    <t>2116</t>
  </si>
  <si>
    <t>新庄市立日新中学校</t>
  </si>
  <si>
    <t>2117</t>
  </si>
  <si>
    <r>
      <t>5</t>
    </r>
    <r>
      <rPr>
        <sz val="11"/>
        <rFont val="ＭＳ Ｐゴシック"/>
        <family val="3"/>
      </rPr>
      <t>048</t>
    </r>
  </si>
  <si>
    <t>関西学院大学</t>
  </si>
  <si>
    <t>3061</t>
  </si>
  <si>
    <t>鶴岡東高校</t>
  </si>
  <si>
    <t>2118</t>
  </si>
  <si>
    <t>東桜学館中学校</t>
  </si>
  <si>
    <r>
      <t>5</t>
    </r>
    <r>
      <rPr>
        <sz val="11"/>
        <rFont val="ＭＳ Ｐゴシック"/>
        <family val="3"/>
      </rPr>
      <t>049</t>
    </r>
  </si>
  <si>
    <t>米沢女子短期大学</t>
  </si>
  <si>
    <t>注意：１</t>
  </si>
  <si>
    <t>所属コードに無い団体は、ｽｷｰ連盟</t>
  </si>
  <si>
    <t>にお問い合わせください。</t>
  </si>
  <si>
    <t>注意：２</t>
  </si>
  <si>
    <t>小学校（スポ少）から中学校に進学</t>
  </si>
  <si>
    <t>した場合は、中学校のコードをしっか</t>
  </si>
  <si>
    <t>りと記入してください。</t>
  </si>
  <si>
    <t>注意：３</t>
  </si>
  <si>
    <t>このコード表は、近年登録している</t>
  </si>
  <si>
    <t>所属団体を基に作成しています。</t>
  </si>
  <si>
    <t>012898</t>
  </si>
  <si>
    <t>5001</t>
  </si>
  <si>
    <t>山形大学</t>
  </si>
  <si>
    <t>5012</t>
  </si>
  <si>
    <t>専修大学</t>
  </si>
  <si>
    <t>2116</t>
  </si>
  <si>
    <t>酒田東部中</t>
  </si>
  <si>
    <t>2063</t>
  </si>
  <si>
    <t>蔵王第一中学</t>
  </si>
  <si>
    <t>金井中学</t>
  </si>
  <si>
    <t>2999</t>
  </si>
  <si>
    <t>小松　永和</t>
  </si>
  <si>
    <t>KOMATSU Towa</t>
  </si>
  <si>
    <t>ｺﾏﾂﾄﾜ</t>
  </si>
  <si>
    <t>3000</t>
  </si>
  <si>
    <t>小座間　向</t>
  </si>
  <si>
    <t>OZAMA Kou</t>
  </si>
  <si>
    <t>ｵｻﾞﾏｺｳ</t>
  </si>
  <si>
    <t>3001</t>
  </si>
  <si>
    <t>高橋　一綺</t>
  </si>
  <si>
    <t>TAKAHASHI Itsuki</t>
  </si>
  <si>
    <t>ﾀｶﾊｼｲﾂｷ</t>
  </si>
  <si>
    <t>SHITARA Yutaro</t>
  </si>
  <si>
    <t>ｼﾀﾗﾕｳﾀﾛｳ</t>
  </si>
  <si>
    <t>設楽　奏大</t>
  </si>
  <si>
    <t>SHITARA Soudai</t>
  </si>
  <si>
    <t>ｼﾀﾗｿｳﾀﾞｲ</t>
  </si>
  <si>
    <t>伊藤孝一郎</t>
  </si>
  <si>
    <t>ITO Koitiro</t>
  </si>
  <si>
    <t>ｲﾄｳｺｳｲﾁﾛｳ</t>
  </si>
  <si>
    <t>安部寿喜矢</t>
  </si>
  <si>
    <t>ABE Jukiya</t>
  </si>
  <si>
    <t>ｱﾍﾞｼﾞｭｷﾔ</t>
  </si>
  <si>
    <t>3007</t>
  </si>
  <si>
    <t>桐生　那杜</t>
  </si>
  <si>
    <t>KIRYU Nanato</t>
  </si>
  <si>
    <t>ｷﾘｭｳﾅﾅﾄ</t>
  </si>
  <si>
    <t>齋藤　楓雅</t>
  </si>
  <si>
    <t>ｻｲﾄｳﾌｳｶﾞ</t>
  </si>
  <si>
    <t>TAKAHASHI Wakana</t>
  </si>
  <si>
    <t>ﾀｶﾊｼﾜｶﾅ</t>
  </si>
  <si>
    <t>五十嵐昴琉</t>
  </si>
  <si>
    <t>歌丸　大晴</t>
  </si>
  <si>
    <t>UTAMARU Taisei</t>
  </si>
  <si>
    <t>ｳﾀﾏﾙﾀｲｾｲ</t>
  </si>
  <si>
    <t>星　　柊吾</t>
  </si>
  <si>
    <t>HOSHI Togo</t>
  </si>
  <si>
    <t>ﾎｼﾄｳｺﾞ</t>
  </si>
  <si>
    <t>加藤　義真</t>
  </si>
  <si>
    <t>KATO Yoshinao</t>
  </si>
  <si>
    <t>ｶﾄｳﾖｼﾅｵ</t>
  </si>
  <si>
    <t>遠藤　伊吹</t>
  </si>
  <si>
    <t>ENDO Ibuki</t>
  </si>
  <si>
    <t>ｴﾝﾄﾞｳｲﾌﾞｷ</t>
  </si>
  <si>
    <t>3019</t>
  </si>
  <si>
    <t>武田　琥冴</t>
  </si>
  <si>
    <t>TAKEDA Kouga</t>
  </si>
  <si>
    <t>ﾀｹﾀﾞｺｳｶﾞ</t>
  </si>
  <si>
    <t>柴田　璃久</t>
  </si>
  <si>
    <t>SHIBATA Riku</t>
  </si>
  <si>
    <t>ｼﾊﾞﾀﾘｸ</t>
  </si>
  <si>
    <t>金子　來獅</t>
  </si>
  <si>
    <t>KANEKO Raiju</t>
  </si>
  <si>
    <t>ｶﾈｺﾗｲｼﾞｭ</t>
  </si>
  <si>
    <t>003169</t>
  </si>
  <si>
    <t>大西　克仁</t>
  </si>
  <si>
    <t>ONISI Yoshihito</t>
  </si>
  <si>
    <t>ｵｵﾆｼﾖｼﾋﾄ</t>
  </si>
  <si>
    <t>3024</t>
  </si>
  <si>
    <t>高橋　皇汰</t>
  </si>
  <si>
    <t>TAKAHASHI Kouta</t>
  </si>
  <si>
    <t>ﾀｶﾊｼｺｳﾀ</t>
  </si>
  <si>
    <t>1052</t>
  </si>
  <si>
    <t>神奈川大学</t>
  </si>
  <si>
    <t>伊藤　正人</t>
  </si>
  <si>
    <t>ITO Masato</t>
  </si>
  <si>
    <t>ｲﾄｳﾏｻﾄ</t>
  </si>
  <si>
    <t>置賜スキークラブ</t>
  </si>
  <si>
    <t>日本大学</t>
  </si>
  <si>
    <t>齋藤　和樹</t>
  </si>
  <si>
    <t>鶴高専</t>
  </si>
  <si>
    <t>2835</t>
  </si>
  <si>
    <t>菅原　基吉</t>
  </si>
  <si>
    <t>SUGAWARA Motoyoshi</t>
  </si>
  <si>
    <t>ｽｶﾞﾜﾗﾓﾄﾖｼ</t>
  </si>
  <si>
    <t>朝日村スキー</t>
  </si>
  <si>
    <t>024163</t>
  </si>
  <si>
    <t>024161</t>
  </si>
  <si>
    <t>022604</t>
  </si>
  <si>
    <t>高畠中学校</t>
  </si>
  <si>
    <t>022599</t>
  </si>
  <si>
    <t>022616</t>
  </si>
  <si>
    <t>022619</t>
  </si>
  <si>
    <t>019958</t>
  </si>
  <si>
    <t>022594</t>
  </si>
  <si>
    <t>米沢第三中学</t>
  </si>
  <si>
    <t>5050</t>
  </si>
  <si>
    <t>星槎大学</t>
  </si>
  <si>
    <t>新舘　実仁</t>
  </si>
  <si>
    <t>023985</t>
  </si>
  <si>
    <t>設楽優太郎</t>
  </si>
  <si>
    <t>米沢第六中学</t>
  </si>
  <si>
    <t>SAITO Fuga</t>
  </si>
  <si>
    <t>高橋　若菜</t>
  </si>
  <si>
    <t>IKARASHI Subaru</t>
  </si>
  <si>
    <t>ｲｶﾗｼｽﾊﾞﾙ</t>
  </si>
  <si>
    <t>佐藤　颯汰</t>
  </si>
  <si>
    <t>SATO Sota</t>
  </si>
  <si>
    <t>ｻﾄｳｿｳﾀ</t>
  </si>
  <si>
    <t>高橋　太陽</t>
  </si>
  <si>
    <t>TAKAHASHI Taiyou</t>
  </si>
  <si>
    <t>ﾀｶﾊｼﾀｲﾖｳ</t>
  </si>
  <si>
    <t>1128</t>
  </si>
  <si>
    <t>遊佐町スキー</t>
  </si>
  <si>
    <t>横澤　蒼祐</t>
  </si>
  <si>
    <t>YOKOSAWA Sousuke</t>
  </si>
  <si>
    <t>ﾖｺｻﾜｿｳｽｹ</t>
  </si>
  <si>
    <t>3030</t>
  </si>
  <si>
    <t>菊地　透瑚</t>
  </si>
  <si>
    <t>KIKUCHI Tougo</t>
  </si>
  <si>
    <t>ｷｸﾁﾄｳｺﾞ</t>
  </si>
  <si>
    <t>3031</t>
  </si>
  <si>
    <t>相澤　怜英</t>
  </si>
  <si>
    <t>AISAWA Ryouta</t>
  </si>
  <si>
    <t>ｱｲｻﾜﾘｮｳﾀ</t>
  </si>
  <si>
    <t>3032</t>
  </si>
  <si>
    <t>齋藤　風河</t>
  </si>
  <si>
    <t>SAITOU Fuuga</t>
  </si>
  <si>
    <t>小林　千紘</t>
  </si>
  <si>
    <t>KOBAYASHI Chihiro</t>
  </si>
  <si>
    <t>ｺﾊﾞﾔｼﾁﾋﾛ</t>
  </si>
  <si>
    <t>3035</t>
  </si>
  <si>
    <t>阿部　柊哉</t>
  </si>
  <si>
    <t>ABE Touya</t>
  </si>
  <si>
    <t>ｱﾍﾞﾄｳﾔ</t>
  </si>
  <si>
    <t>3036</t>
  </si>
  <si>
    <t>井上幸太郎</t>
  </si>
  <si>
    <t>INOUE Koutaro</t>
  </si>
  <si>
    <t>ｲﾉｳｴｺｳﾀﾛｳ</t>
  </si>
  <si>
    <t>3037</t>
  </si>
  <si>
    <t>田村　大輝</t>
  </si>
  <si>
    <t>TAMURA Daiki</t>
  </si>
  <si>
    <t>ﾀﾑﾗﾀｲｷ</t>
  </si>
  <si>
    <t>3038</t>
  </si>
  <si>
    <t>阿部　凌星</t>
  </si>
  <si>
    <t>ABE Ryousei</t>
  </si>
  <si>
    <t>ｱﾍﾞﾘｮｳｾｲ</t>
  </si>
  <si>
    <t>3039</t>
  </si>
  <si>
    <t>新田　蒼空</t>
  </si>
  <si>
    <t>NITTA Sora</t>
  </si>
  <si>
    <t>ﾆｯﾀｿﾗ</t>
  </si>
  <si>
    <t>3042</t>
  </si>
  <si>
    <t>渋谷　亮仁</t>
  </si>
  <si>
    <t>SHIBUYA Ryouto</t>
  </si>
  <si>
    <t>ｼﾌﾞﾔﾘｮｳﾄ</t>
  </si>
  <si>
    <t>秋保　一路</t>
  </si>
  <si>
    <t>AKIHO Ichiro</t>
  </si>
  <si>
    <t>ｱｷﾎｲﾁﾛ</t>
  </si>
  <si>
    <t>3047</t>
  </si>
  <si>
    <t>大野　璃空</t>
  </si>
  <si>
    <t>3049</t>
  </si>
  <si>
    <t>長岡　　珀</t>
  </si>
  <si>
    <t>NAGAOKA Haku</t>
  </si>
  <si>
    <t>ﾅｶﾞｵｶﾊｸ</t>
  </si>
  <si>
    <t>土田　海翔</t>
  </si>
  <si>
    <t>TSUTCIDA Kaito</t>
  </si>
  <si>
    <t>ﾂﾁﾀﾞｶｲﾄ</t>
  </si>
  <si>
    <t>3051</t>
  </si>
  <si>
    <t>鈴木琥葉久</t>
  </si>
  <si>
    <t>SUZUKI Kohaku</t>
  </si>
  <si>
    <t>ｽｽﾞｷｺﾊｸ</t>
  </si>
  <si>
    <t>3053</t>
  </si>
  <si>
    <t>佐藤　蓮玖</t>
  </si>
  <si>
    <t>SATO Hasuku</t>
  </si>
  <si>
    <t>ｻﾄｳﾊｽｸ</t>
  </si>
  <si>
    <t>今田　源智</t>
  </si>
  <si>
    <t>KONTA Genchi</t>
  </si>
  <si>
    <t>ｺﾝﾀｹﾞﾝﾁ</t>
  </si>
  <si>
    <t>3056</t>
  </si>
  <si>
    <t>018035</t>
  </si>
  <si>
    <t>五十嵐瑞希</t>
  </si>
  <si>
    <t>IGARASHI Mizuki</t>
  </si>
  <si>
    <t>ｲｶﾞﾗｼﾐｽﾞｷ</t>
  </si>
  <si>
    <t>018421</t>
  </si>
  <si>
    <t>鈴木　新康</t>
  </si>
  <si>
    <t>SUZUKI Chikayasu</t>
  </si>
  <si>
    <t>ｽｽﾞｷﾁｶﾔｽ</t>
  </si>
  <si>
    <t>018974</t>
  </si>
  <si>
    <t>中村　騎士</t>
  </si>
  <si>
    <t>NAKAMURA Naito</t>
  </si>
  <si>
    <t>ﾅｶﾑﾗﾅｲﾄ</t>
  </si>
  <si>
    <r>
      <t>5</t>
    </r>
    <r>
      <rPr>
        <sz val="11"/>
        <rFont val="ＭＳ Ｐゴシック"/>
        <family val="3"/>
      </rPr>
      <t>050</t>
    </r>
  </si>
  <si>
    <t>星槎大学</t>
  </si>
  <si>
    <t>3070</t>
  </si>
  <si>
    <t>3072</t>
  </si>
  <si>
    <t>5051</t>
  </si>
  <si>
    <t>駒澤大学</t>
  </si>
  <si>
    <t>3075</t>
  </si>
  <si>
    <t>鶴岡工業高校</t>
  </si>
  <si>
    <t>もがみJrS.T</t>
  </si>
  <si>
    <t>尾花沢JrAL</t>
  </si>
  <si>
    <t>024776</t>
  </si>
  <si>
    <t>025050</t>
  </si>
  <si>
    <t>025257</t>
  </si>
  <si>
    <t>白鷹中学校</t>
  </si>
  <si>
    <t>飯豊中学</t>
  </si>
  <si>
    <t>025029</t>
  </si>
  <si>
    <t>025055</t>
  </si>
  <si>
    <t>024778</t>
  </si>
  <si>
    <t>024772</t>
  </si>
  <si>
    <t>3064</t>
  </si>
  <si>
    <t>024777</t>
  </si>
  <si>
    <t>米沢第七中</t>
  </si>
  <si>
    <t>ONO Rikuu</t>
  </si>
  <si>
    <t>ｵｵﾉﾘｸｳ</t>
  </si>
  <si>
    <t>土屋　倖祐</t>
  </si>
  <si>
    <t>TSUTCHIYA Kousuke</t>
  </si>
  <si>
    <t>ﾂﾁﾔｺｳｽｹ</t>
  </si>
  <si>
    <t>鈴木　武尊</t>
  </si>
  <si>
    <t>SUZUKI Hotaka</t>
  </si>
  <si>
    <t>ｽｽﾞｷﾎﾀｶ</t>
  </si>
  <si>
    <t>3061</t>
  </si>
  <si>
    <t>3063</t>
  </si>
  <si>
    <t>020961</t>
  </si>
  <si>
    <t>大内　慶介</t>
  </si>
  <si>
    <t>OOUCHI Keisuke</t>
  </si>
  <si>
    <t>ｵｵｳﾁｹｲｽｹ</t>
  </si>
  <si>
    <t>019595</t>
  </si>
  <si>
    <t>峯岸　　陽</t>
  </si>
  <si>
    <t>MINEGISHI Haru</t>
  </si>
  <si>
    <t>ﾐﾈｷﾞｼﾊﾙ</t>
  </si>
  <si>
    <t>3067</t>
  </si>
  <si>
    <t>3069</t>
  </si>
  <si>
    <t>武田龍之介</t>
  </si>
  <si>
    <t>TAKEDA Ryuunosuke</t>
  </si>
  <si>
    <t>ﾀｹﾀﾞﾘｭｳﾉｽｹ</t>
  </si>
  <si>
    <t>佐藤　海杜</t>
  </si>
  <si>
    <t>SATO Kaito</t>
  </si>
  <si>
    <t>ｻﾄｳｶｲﾄ</t>
  </si>
  <si>
    <t>3071</t>
  </si>
  <si>
    <t>小川　竜司</t>
  </si>
  <si>
    <t>OGAWA Ryuji</t>
  </si>
  <si>
    <t>ｵｶﾞﾜﾘｭｳｼﾞ</t>
  </si>
  <si>
    <t>019378</t>
  </si>
  <si>
    <t>杉田　開斗</t>
  </si>
  <si>
    <t>SUGITA Kaito</t>
  </si>
  <si>
    <t>ｽｷﾞﾀｶｲﾄ</t>
  </si>
  <si>
    <t>3073</t>
  </si>
  <si>
    <t>020326</t>
  </si>
  <si>
    <t>佐藤　裕人</t>
  </si>
  <si>
    <t>SATO Hiroto</t>
  </si>
  <si>
    <t>ｻﾄｳﾋﾛﾄ</t>
  </si>
  <si>
    <t>3074</t>
  </si>
  <si>
    <t>遠藤　龍生</t>
  </si>
  <si>
    <t>ENDO Ryusei</t>
  </si>
  <si>
    <t>ｴﾝﾄﾞｳﾘｭｳｾｲ</t>
  </si>
  <si>
    <t>中澤　　燦</t>
  </si>
  <si>
    <t>NAKAZAWA Akira</t>
  </si>
  <si>
    <t>ﾅｶｻﾞﾜｱｷﾗ</t>
  </si>
  <si>
    <t>3076</t>
  </si>
  <si>
    <t>相田　陵太</t>
  </si>
  <si>
    <t>AITA Ryota</t>
  </si>
  <si>
    <t>ｱｲﾀﾘｮｳﾀ</t>
  </si>
  <si>
    <t>3077</t>
  </si>
  <si>
    <t>瀧澤正志郎</t>
  </si>
  <si>
    <t>TAKIZAWA Seishiro</t>
  </si>
  <si>
    <t>ﾀｷｻﾞﾜｾｲｼﾛｳ</t>
  </si>
  <si>
    <t>3078</t>
  </si>
  <si>
    <t>佐藤　和則</t>
  </si>
  <si>
    <t>SATO Kazunori</t>
  </si>
  <si>
    <t>ｻﾄｳｶｽﾞﾉﾘ</t>
  </si>
  <si>
    <t>3081</t>
  </si>
  <si>
    <t>大津　博翔</t>
  </si>
  <si>
    <t>OTSU Hiroto</t>
  </si>
  <si>
    <t>ｵｵﾂﾋﾛﾄ</t>
  </si>
  <si>
    <t>3082</t>
  </si>
  <si>
    <t>025053</t>
  </si>
  <si>
    <t>矢作　優汰</t>
  </si>
  <si>
    <t>YAHAGI Yuta</t>
  </si>
  <si>
    <t>ﾔﾊｷﾞﾕｳﾀ</t>
  </si>
  <si>
    <t>天童第一中学</t>
  </si>
  <si>
    <t>3083</t>
  </si>
  <si>
    <t>渡部　紅龍</t>
  </si>
  <si>
    <t>WATANABE Kuryu</t>
  </si>
  <si>
    <t>ﾜﾀﾅﾍﾞｸﾘｭｳ</t>
  </si>
  <si>
    <t>3084</t>
  </si>
  <si>
    <t>018388</t>
  </si>
  <si>
    <t>佐藤　伶耶</t>
  </si>
  <si>
    <t>SATO Reiya</t>
  </si>
  <si>
    <t>ｻﾄｳﾚｲﾔ</t>
  </si>
  <si>
    <t>3085</t>
  </si>
  <si>
    <t>高橋　一那</t>
  </si>
  <si>
    <t>TAKAHASHI Kazuna</t>
  </si>
  <si>
    <t>ﾀｶﾊｼｶｽﾞﾅ</t>
  </si>
  <si>
    <t>3086</t>
  </si>
  <si>
    <t>牧　　大稀</t>
  </si>
  <si>
    <t>MAKITA Taiki</t>
  </si>
  <si>
    <t>ﾏｷﾀｲｷ</t>
  </si>
  <si>
    <t>岩本　晴義</t>
  </si>
  <si>
    <t>IWAMOTO Haruyoshi</t>
  </si>
  <si>
    <t>ｲﾜﾓﾄﾊﾙﾖｼ</t>
  </si>
  <si>
    <t>3092</t>
  </si>
  <si>
    <t>鈴木稀葉瑠</t>
  </si>
  <si>
    <t>SUZUKI Kiharu</t>
  </si>
  <si>
    <t>ｽｽﾞｷｷﾊﾙ</t>
  </si>
  <si>
    <t>西川中学</t>
  </si>
  <si>
    <t>3094</t>
  </si>
  <si>
    <t>志藤　靖則</t>
  </si>
  <si>
    <t>SHITO Yasunori</t>
  </si>
  <si>
    <t>ｼﾄｳﾔｽﾉﾘ</t>
  </si>
  <si>
    <t>近畿大学</t>
  </si>
  <si>
    <t>3095</t>
  </si>
  <si>
    <t>山中　陽向</t>
  </si>
  <si>
    <t>YAMANAKA Hinata</t>
  </si>
  <si>
    <t>ﾔﾏﾅｶﾋﾅﾀ</t>
  </si>
  <si>
    <t>'22</t>
  </si>
  <si>
    <t>3096</t>
  </si>
  <si>
    <t>難波　颯大</t>
  </si>
  <si>
    <t>NANBA Souta</t>
  </si>
  <si>
    <t>ﾅﾝﾊﾞｿｳﾀ</t>
  </si>
  <si>
    <t>3099</t>
  </si>
  <si>
    <t>高橋　英汰</t>
  </si>
  <si>
    <t>TAKAHASHI Eita</t>
  </si>
  <si>
    <t>ﾀｶﾊｼｴｲﾀ</t>
  </si>
  <si>
    <t>3100</t>
  </si>
  <si>
    <t>大山　　蓮</t>
  </si>
  <si>
    <t>OHYAMA Ren</t>
  </si>
  <si>
    <t>ｵｵﾔﾏﾚﾝ</t>
  </si>
  <si>
    <t>尾花沢Jr.ｱﾙﾍﾟﾝSC</t>
  </si>
  <si>
    <t>もがみJr.S.T</t>
  </si>
  <si>
    <t>東根第二中学校</t>
  </si>
  <si>
    <t>惺山高校</t>
  </si>
  <si>
    <t>駒澤大学</t>
  </si>
  <si>
    <t>北海道教育大学</t>
  </si>
  <si>
    <t>武庫川女子大学</t>
  </si>
  <si>
    <t>肘折スキークラブ</t>
  </si>
  <si>
    <t>2119</t>
  </si>
  <si>
    <r>
      <t>5051</t>
    </r>
  </si>
  <si>
    <r>
      <t>5052</t>
    </r>
  </si>
  <si>
    <r>
      <t>5053</t>
    </r>
  </si>
  <si>
    <t>ｻﾝﾀﾞｰﾎﾞﾙﾄSC</t>
  </si>
  <si>
    <t>300824</t>
  </si>
  <si>
    <t>300820</t>
  </si>
  <si>
    <t>300972</t>
  </si>
  <si>
    <t>301262</t>
  </si>
  <si>
    <t>301002</t>
  </si>
  <si>
    <t>301193</t>
  </si>
  <si>
    <t>2650</t>
  </si>
  <si>
    <t>017212</t>
  </si>
  <si>
    <t>岸　　裕基</t>
  </si>
  <si>
    <t>KISHI Yuuki</t>
  </si>
  <si>
    <t>ｷｼﾕｳｷ</t>
  </si>
  <si>
    <t>301430</t>
  </si>
  <si>
    <t>301263</t>
  </si>
  <si>
    <t>301003</t>
  </si>
  <si>
    <t>尾花沢スキー</t>
  </si>
  <si>
    <t>300518</t>
  </si>
  <si>
    <t>301722</t>
  </si>
  <si>
    <t>302008</t>
  </si>
  <si>
    <t>301597</t>
  </si>
  <si>
    <t>301628</t>
  </si>
  <si>
    <t>302005</t>
  </si>
  <si>
    <t>302009</t>
  </si>
  <si>
    <t>302001</t>
  </si>
  <si>
    <t>304866</t>
  </si>
  <si>
    <t>301006</t>
  </si>
  <si>
    <t>000907</t>
  </si>
  <si>
    <t>025942</t>
  </si>
  <si>
    <t>026231</t>
  </si>
  <si>
    <t>長井北中学</t>
  </si>
  <si>
    <t>025783</t>
  </si>
  <si>
    <t>'23</t>
  </si>
  <si>
    <t>025948</t>
  </si>
  <si>
    <t>025777</t>
  </si>
  <si>
    <t>027580</t>
  </si>
  <si>
    <t>025778</t>
  </si>
  <si>
    <t>025774</t>
  </si>
  <si>
    <t>025947</t>
  </si>
  <si>
    <t>025784</t>
  </si>
  <si>
    <t>025782</t>
  </si>
  <si>
    <t>川西中学</t>
  </si>
  <si>
    <t>025779</t>
  </si>
  <si>
    <t>303448</t>
  </si>
  <si>
    <t>025944</t>
  </si>
  <si>
    <t>上山南中学</t>
  </si>
  <si>
    <t>301607</t>
  </si>
  <si>
    <t>3033</t>
  </si>
  <si>
    <t>302000</t>
  </si>
  <si>
    <t>302002</t>
  </si>
  <si>
    <t>302004</t>
  </si>
  <si>
    <t>302003</t>
  </si>
  <si>
    <t>No.1</t>
  </si>
  <si>
    <t>025946</t>
  </si>
  <si>
    <t>3101</t>
  </si>
  <si>
    <t>黄木　北東</t>
  </si>
  <si>
    <t>OUKI Hokuto</t>
  </si>
  <si>
    <t>ｵｵｷﾎｸﾄ</t>
  </si>
  <si>
    <t>3102</t>
  </si>
  <si>
    <t>池田康汰郎</t>
  </si>
  <si>
    <t>IKEDA Kohtarou</t>
  </si>
  <si>
    <t>ｲｹﾀﾞｺｳﾀﾛｳ</t>
  </si>
  <si>
    <t>3103</t>
  </si>
  <si>
    <t>渡会　寛介</t>
  </si>
  <si>
    <t>WATARAI Kansuke</t>
  </si>
  <si>
    <t>ﾜﾀﾗｲｶﾝｽｹ</t>
  </si>
  <si>
    <t>3104</t>
  </si>
  <si>
    <t>武田　龍弥</t>
  </si>
  <si>
    <t>TAKEDA Ryuya</t>
  </si>
  <si>
    <t>ﾀｹﾀﾞﾘｭｳﾔ</t>
  </si>
  <si>
    <t>3105</t>
  </si>
  <si>
    <t>八鍬　　傑</t>
  </si>
  <si>
    <t>YAKUWA Suguru</t>
  </si>
  <si>
    <t>ﾔｸﾜｽｸﾞﾙ</t>
  </si>
  <si>
    <t>3106</t>
  </si>
  <si>
    <t>半澤　　旭</t>
  </si>
  <si>
    <t>HANZAWA Asahi</t>
  </si>
  <si>
    <t>ﾊﾝｻﾞﾜｱｻﾋ</t>
  </si>
  <si>
    <t>3107</t>
  </si>
  <si>
    <t>高橋　季那</t>
  </si>
  <si>
    <t>TAKAHASHI Tokina</t>
  </si>
  <si>
    <t>ﾀｶﾊｼﾄｷﾅ</t>
  </si>
  <si>
    <t>3108</t>
  </si>
  <si>
    <t>高橋　侑那</t>
  </si>
  <si>
    <t>TAKAHASI Yuuna</t>
  </si>
  <si>
    <t>ﾀｶﾊｼﾕｳﾅ</t>
  </si>
  <si>
    <t>3109</t>
  </si>
  <si>
    <t>齋藤　　楽</t>
  </si>
  <si>
    <t>SAITO Gaku</t>
  </si>
  <si>
    <t>ｻｲﾄｳｶﾞｸ</t>
  </si>
  <si>
    <t>3110</t>
  </si>
  <si>
    <t>齋藤　達磨</t>
  </si>
  <si>
    <t>SAITO Tatsuma</t>
  </si>
  <si>
    <t>ｻｲﾄｳﾀﾂﾏ</t>
  </si>
  <si>
    <t>3111</t>
  </si>
  <si>
    <t>後藤　煌也</t>
  </si>
  <si>
    <t>GOTO Kouya</t>
  </si>
  <si>
    <t>ｺﾞﾄｳｺｳﾔ</t>
  </si>
  <si>
    <t>3112</t>
  </si>
  <si>
    <t>3113</t>
  </si>
  <si>
    <t>大類　輝翔</t>
  </si>
  <si>
    <t>OORUI Akito</t>
  </si>
  <si>
    <t>ｵｵﾙｲｱｷﾄ</t>
  </si>
  <si>
    <t>3114</t>
  </si>
  <si>
    <t>笹原　孝太</t>
  </si>
  <si>
    <t>SASAHARA Kouta</t>
  </si>
  <si>
    <t>ｻｻﾊﾗｺｳﾀ</t>
  </si>
  <si>
    <t>3115</t>
  </si>
  <si>
    <t>兼子　凌輔</t>
  </si>
  <si>
    <t>KANEKO Ryoisuke</t>
  </si>
  <si>
    <t>ｶﾈｺﾘｮｳｽｹ</t>
  </si>
  <si>
    <t>3116</t>
  </si>
  <si>
    <t>022235</t>
  </si>
  <si>
    <t>302007</t>
  </si>
  <si>
    <t>茶谷　秀羽</t>
  </si>
  <si>
    <t>CHATANI Shuha</t>
  </si>
  <si>
    <t>ﾁｬﾀﾆｼｭｳﾊ</t>
  </si>
  <si>
    <t>3117</t>
  </si>
  <si>
    <t>302006</t>
  </si>
  <si>
    <t>高橋　颯太</t>
  </si>
  <si>
    <t>TAKAHASHI Souta</t>
  </si>
  <si>
    <t>ﾀｶﾊｼｿｳﾀ</t>
  </si>
  <si>
    <t>3118</t>
  </si>
  <si>
    <t>小関　凰雅</t>
  </si>
  <si>
    <t>KOSEKI Ouga</t>
  </si>
  <si>
    <t>ｺｾｷｵｳｶﾞ</t>
  </si>
  <si>
    <t>3119</t>
  </si>
  <si>
    <t>清野　瑛人</t>
  </si>
  <si>
    <t>SEINO Eito</t>
  </si>
  <si>
    <t>ｾｲﾉｴｲﾄ</t>
  </si>
  <si>
    <t>3120</t>
  </si>
  <si>
    <t>小野　敬新</t>
  </si>
  <si>
    <t>ONO Keishin</t>
  </si>
  <si>
    <t>ｵﾉｹｲｼﾝ</t>
  </si>
  <si>
    <t>3121</t>
  </si>
  <si>
    <t>三上　玖我</t>
  </si>
  <si>
    <t>MIKAMI Kuga</t>
  </si>
  <si>
    <t>ﾐｶﾐｸｳｶﾞ</t>
  </si>
  <si>
    <t>3122</t>
  </si>
  <si>
    <t>石井　貴悠</t>
  </si>
  <si>
    <t>ISHII Takaharu</t>
  </si>
  <si>
    <t>ｲｼｲﾀｶﾊﾙ</t>
  </si>
  <si>
    <t>3123</t>
  </si>
  <si>
    <t>伊勢　隼人</t>
  </si>
  <si>
    <t>ISE Hayato</t>
  </si>
  <si>
    <t>ｲｾﾊﾔﾄ</t>
  </si>
  <si>
    <t>最上町スキー</t>
  </si>
  <si>
    <t>2023.8月　 山形県スキー連盟事務局</t>
  </si>
  <si>
    <t>1135</t>
  </si>
  <si>
    <t>蔵王クラブJr</t>
  </si>
  <si>
    <t>2120</t>
  </si>
  <si>
    <t>鶴岡第二中学校</t>
  </si>
  <si>
    <t>サンダーボルトSC</t>
  </si>
  <si>
    <t>/07/24</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</si>
</sst>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0.0;[Red]\-#,##0.0"/>
    <numFmt numFmtId="178" formatCode="#,##0;[Red]\-#,##0;;"/>
    <numFmt numFmtId="179" formatCode="0.0"/>
    <numFmt numFmtId="180" formatCode="00"/>
    <numFmt numFmtId="181" formatCode="yy\-mm\-dd"/>
    <numFmt numFmtId="182" formatCode="000000;;"/>
    <numFmt numFmtId="183" formatCode="[$-411]ggge"/>
    <numFmt numFmtId="184" formatCode="mm"/>
    <numFmt numFmtId="185" formatCode="dd"/>
    <numFmt numFmtId="186" formatCode="yyyy&quot;年&quot;"/>
    <numFmt numFmtId="187" formatCode="0000;"/>
    <numFmt numFmtId="188" formatCode="000000000;;"/>
    <numFmt numFmtId="189" formatCode="#,##0.0;[Red]\-#,##0.0;;"/>
    <numFmt numFmtId="190" formatCode="0000"/>
    <numFmt numFmtId="191" formatCode="0\1000"/>
    <numFmt numFmtId="192" formatCode="0\2000"/>
    <numFmt numFmtId="193" formatCode="0\3000"/>
    <numFmt numFmtId="194" formatCode="0\5000"/>
    <numFmt numFmtId="195" formatCode="0\4000"/>
    <numFmt numFmtId="196" formatCode="0_);[Red]\(0\)"/>
    <numFmt numFmtId="197" formatCode="\1000"/>
    <numFmt numFmtId="198" formatCode="yyyy/mm/dd"/>
    <numFmt numFmtId="199" formatCode="[$]ggge&quot;年&quot;m&quot;月&quot;d&quot;日&quot;;@"/>
    <numFmt numFmtId="200" formatCode="[$-411]gge&quot;年&quot;m&quot;月&quot;d&quot;日&quot;;@"/>
    <numFmt numFmtId="201" formatCode="[$]gge&quot;年&quot;m&quot;月&quot;d&quot;日&quot;;@"/>
    <numFmt numFmtId="202" formatCode="0.E+00"/>
    <numFmt numFmtId="203" formatCode="\2000"/>
    <numFmt numFmtId="204" formatCode="\3000"/>
    <numFmt numFmtId="205" formatCode="\4000"/>
    <numFmt numFmtId="206" formatCode="\5000"/>
    <numFmt numFmtId="207" formatCode="yy/mm/dd"/>
  </numFmts>
  <fonts count="75">
    <font>
      <sz val="11"/>
      <name val="ＭＳ Ｐゴシック"/>
      <family val="3"/>
    </font>
    <font>
      <sz val="11"/>
      <color indexed="8"/>
      <name val="ＭＳ Ｐゴシック"/>
      <family val="3"/>
    </font>
    <font>
      <b/>
      <sz val="18"/>
      <name val="ＭＳ ゴシック"/>
      <family val="3"/>
    </font>
    <font>
      <sz val="6"/>
      <name val="ＭＳ Ｐゴシック"/>
      <family val="3"/>
    </font>
    <font>
      <sz val="10"/>
      <name val="ＭＳ ゴシック"/>
      <family val="3"/>
    </font>
    <font>
      <sz val="11"/>
      <name val="ＭＳ ゴシック"/>
      <family val="3"/>
    </font>
    <font>
      <b/>
      <sz val="10"/>
      <name val="ＭＳ ゴシック"/>
      <family val="3"/>
    </font>
    <font>
      <u val="single"/>
      <sz val="10"/>
      <name val="ＭＳ ゴシック"/>
      <family val="3"/>
    </font>
    <font>
      <sz val="8"/>
      <name val="ＭＳ ゴシック"/>
      <family val="3"/>
    </font>
    <font>
      <b/>
      <sz val="8"/>
      <name val="ＭＳ ゴシック"/>
      <family val="3"/>
    </font>
    <font>
      <sz val="12"/>
      <name val="ＭＳ ゴシック"/>
      <family val="3"/>
    </font>
    <font>
      <sz val="18"/>
      <name val="ＭＳ ゴシック"/>
      <family val="3"/>
    </font>
    <font>
      <sz val="16"/>
      <name val="ＭＳ ゴシック"/>
      <family val="3"/>
    </font>
    <font>
      <b/>
      <sz val="16"/>
      <name val="ＭＳ ゴシック"/>
      <family val="3"/>
    </font>
    <font>
      <sz val="14"/>
      <name val="ＭＳ ゴシック"/>
      <family val="3"/>
    </font>
    <font>
      <b/>
      <sz val="11"/>
      <name val="ＭＳ Ｐゴシック"/>
      <family val="3"/>
    </font>
    <font>
      <u val="single"/>
      <sz val="12"/>
      <name val="ＭＳ ゴシック"/>
      <family val="3"/>
    </font>
    <font>
      <sz val="10"/>
      <color indexed="10"/>
      <name val="ＭＳ ゴシック"/>
      <family val="3"/>
    </font>
    <font>
      <b/>
      <sz val="14"/>
      <color indexed="10"/>
      <name val="ＭＳ ゴシック"/>
      <family val="3"/>
    </font>
    <font>
      <i/>
      <sz val="10"/>
      <name val="ＭＳ 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
      <color indexed="10"/>
      <name val="ＭＳ Ｐゴシック"/>
      <family val="3"/>
    </font>
    <font>
      <b/>
      <sz val="12"/>
      <color indexed="8"/>
      <name val="ＭＳ Ｐゴシック"/>
      <family val="3"/>
    </font>
    <font>
      <sz val="11"/>
      <color theme="1"/>
      <name val="ＭＳ Ｐゴシック"/>
      <family val="3"/>
    </font>
    <font>
      <sz val="11"/>
      <color theme="1"/>
      <name val="Calibri"/>
      <family val="3"/>
    </font>
    <font>
      <sz val="11"/>
      <color theme="0"/>
      <name val="ＭＳ Ｐゴシック"/>
      <family val="3"/>
    </font>
    <font>
      <sz val="11"/>
      <color theme="0"/>
      <name val="Calibri"/>
      <family val="3"/>
    </font>
    <font>
      <b/>
      <sz val="18"/>
      <color theme="3"/>
      <name val="Cambria"/>
      <family val="3"/>
    </font>
    <font>
      <b/>
      <sz val="11"/>
      <color theme="0"/>
      <name val="ＭＳ Ｐゴシック"/>
      <family val="3"/>
    </font>
    <font>
      <b/>
      <sz val="11"/>
      <color theme="0"/>
      <name val="Calibri"/>
      <family val="3"/>
    </font>
    <font>
      <sz val="11"/>
      <color rgb="FF9C6500"/>
      <name val="ＭＳ Ｐゴシック"/>
      <family val="3"/>
    </font>
    <font>
      <sz val="11"/>
      <color rgb="FF9C6500"/>
      <name val="Calibri"/>
      <family val="3"/>
    </font>
    <font>
      <sz val="11"/>
      <color rgb="FFFA7D00"/>
      <name val="ＭＳ Ｐゴシック"/>
      <family val="3"/>
    </font>
    <font>
      <sz val="11"/>
      <color rgb="FFFA7D00"/>
      <name val="Calibri"/>
      <family val="3"/>
    </font>
    <font>
      <sz val="11"/>
      <color rgb="FF9C0006"/>
      <name val="ＭＳ Ｐゴシック"/>
      <family val="3"/>
    </font>
    <font>
      <sz val="11"/>
      <color rgb="FF9C0006"/>
      <name val="Calibri"/>
      <family val="3"/>
    </font>
    <font>
      <b/>
      <sz val="11"/>
      <color rgb="FFFA7D00"/>
      <name val="ＭＳ Ｐゴシック"/>
      <family val="3"/>
    </font>
    <font>
      <b/>
      <sz val="11"/>
      <color rgb="FFFA7D00"/>
      <name val="Calibri"/>
      <family val="3"/>
    </font>
    <font>
      <sz val="11"/>
      <color rgb="FFFF0000"/>
      <name val="ＭＳ Ｐゴシック"/>
      <family val="3"/>
    </font>
    <font>
      <sz val="11"/>
      <color rgb="FFFF0000"/>
      <name val="Calibri"/>
      <family val="3"/>
    </font>
    <font>
      <b/>
      <sz val="15"/>
      <color theme="3"/>
      <name val="ＭＳ Ｐゴシック"/>
      <family val="3"/>
    </font>
    <font>
      <b/>
      <sz val="15"/>
      <color theme="3"/>
      <name val="Calibri"/>
      <family val="3"/>
    </font>
    <font>
      <b/>
      <sz val="13"/>
      <color theme="3"/>
      <name val="ＭＳ Ｐゴシック"/>
      <family val="3"/>
    </font>
    <font>
      <b/>
      <sz val="13"/>
      <color theme="3"/>
      <name val="Calibri"/>
      <family val="3"/>
    </font>
    <font>
      <b/>
      <sz val="11"/>
      <color theme="3"/>
      <name val="ＭＳ Ｐゴシック"/>
      <family val="3"/>
    </font>
    <font>
      <b/>
      <sz val="11"/>
      <color theme="3"/>
      <name val="Calibri"/>
      <family val="3"/>
    </font>
    <font>
      <b/>
      <sz val="11"/>
      <color theme="1"/>
      <name val="ＭＳ Ｐゴシック"/>
      <family val="3"/>
    </font>
    <font>
      <b/>
      <sz val="11"/>
      <color theme="1"/>
      <name val="Calibri"/>
      <family val="3"/>
    </font>
    <font>
      <b/>
      <sz val="11"/>
      <color rgb="FF3F3F3F"/>
      <name val="ＭＳ Ｐゴシック"/>
      <family val="3"/>
    </font>
    <font>
      <b/>
      <sz val="11"/>
      <color rgb="FF3F3F3F"/>
      <name val="Calibri"/>
      <family val="3"/>
    </font>
    <font>
      <i/>
      <sz val="11"/>
      <color rgb="FF7F7F7F"/>
      <name val="ＭＳ Ｐゴシック"/>
      <family val="3"/>
    </font>
    <font>
      <i/>
      <sz val="11"/>
      <color rgb="FF7F7F7F"/>
      <name val="Calibri"/>
      <family val="3"/>
    </font>
    <font>
      <sz val="11"/>
      <color rgb="FF3F3F76"/>
      <name val="ＭＳ Ｐゴシック"/>
      <family val="3"/>
    </font>
    <font>
      <sz val="11"/>
      <color rgb="FF3F3F76"/>
      <name val="Calibri"/>
      <family val="3"/>
    </font>
    <font>
      <sz val="11"/>
      <color rgb="FF006100"/>
      <name val="ＭＳ Ｐゴシック"/>
      <family val="3"/>
    </font>
    <font>
      <sz val="11"/>
      <color rgb="FF006100"/>
      <name val="Calibri"/>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border>
    <border>
      <left style="medium"/>
      <right/>
      <top style="medium"/>
      <bottom style="medium"/>
    </border>
    <border>
      <left/>
      <right style="medium"/>
      <top/>
      <bottom/>
    </border>
    <border>
      <left/>
      <right/>
      <top/>
      <bottom style="thin"/>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style="thin"/>
      <top style="medium"/>
      <bottom style="thin"/>
    </border>
    <border>
      <left style="thin"/>
      <right/>
      <top style="medium"/>
      <bottom style="thin"/>
    </border>
    <border>
      <left style="medium"/>
      <right style="thin"/>
      <top style="medium"/>
      <bottom style="medium"/>
    </border>
    <border>
      <left style="thin"/>
      <right/>
      <top style="medium"/>
      <bottom style="medium"/>
    </border>
    <border>
      <left style="thin"/>
      <right style="medium"/>
      <top style="medium"/>
      <bottom style="medium"/>
    </border>
    <border>
      <left style="thin"/>
      <right/>
      <top style="thin"/>
      <bottom/>
    </border>
    <border>
      <left/>
      <right style="medium"/>
      <top style="thin"/>
      <bottom/>
    </border>
    <border>
      <left style="thin"/>
      <right/>
      <top/>
      <bottom style="medium"/>
    </border>
    <border>
      <left/>
      <right style="medium"/>
      <top/>
      <bottom style="medium"/>
    </border>
    <border>
      <left/>
      <right style="thin"/>
      <top style="medium"/>
      <bottom style="medium"/>
    </border>
    <border>
      <left style="thin"/>
      <right style="thin"/>
      <top/>
      <bottom style="medium"/>
    </border>
    <border>
      <left style="thin"/>
      <right style="medium"/>
      <top/>
      <bottom style="medium"/>
    </border>
    <border>
      <left/>
      <right/>
      <top style="medium"/>
      <bottom/>
    </border>
    <border>
      <left style="medium"/>
      <right style="thin"/>
      <top style="thin"/>
      <bottom style="thin"/>
    </border>
    <border>
      <left style="thin"/>
      <right style="thin"/>
      <top style="thin"/>
      <bottom style="thin"/>
    </border>
    <border>
      <left style="medium"/>
      <right/>
      <top style="medium"/>
      <bottom/>
    </border>
    <border>
      <left style="thin"/>
      <right/>
      <top/>
      <bottom style="thin"/>
    </border>
    <border>
      <left/>
      <right style="medium"/>
      <top/>
      <bottom style="thin"/>
    </border>
    <border>
      <left/>
      <right style="medium"/>
      <top style="medium"/>
      <bottom/>
    </border>
    <border>
      <left style="medium"/>
      <right style="thin"/>
      <top style="thin"/>
      <bottom style="medium"/>
    </border>
    <border>
      <left style="thin"/>
      <right style="thin"/>
      <top style="thin"/>
      <bottom style="mediu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s>
  <cellStyleXfs count="1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2"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2" fillId="6"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2"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8"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3"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7" fillId="26" borderId="1" applyNumberFormat="0" applyAlignment="0" applyProtection="0"/>
    <xf numFmtId="0" fontId="46" fillId="26" borderId="1" applyNumberFormat="0" applyAlignment="0" applyProtection="0"/>
    <xf numFmtId="0" fontId="48" fillId="27" borderId="0" applyNumberFormat="0" applyBorder="0" applyAlignment="0" applyProtection="0"/>
    <xf numFmtId="0" fontId="48" fillId="27" borderId="0" applyNumberFormat="0" applyBorder="0" applyAlignment="0" applyProtection="0"/>
    <xf numFmtId="0" fontId="49"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28" borderId="2" applyNumberFormat="0" applyFont="0" applyAlignment="0" applyProtection="0"/>
    <xf numFmtId="0" fontId="42" fillId="28" borderId="2" applyNumberFormat="0" applyFont="0" applyAlignment="0" applyProtection="0"/>
    <xf numFmtId="0" fontId="41" fillId="28" borderId="2" applyNumberFormat="0" applyFont="0" applyAlignment="0" applyProtection="0"/>
    <xf numFmtId="0" fontId="50" fillId="0" borderId="3" applyNumberFormat="0" applyFill="0" applyAlignment="0" applyProtection="0"/>
    <xf numFmtId="0" fontId="50" fillId="0" borderId="3" applyNumberFormat="0" applyFill="0" applyAlignment="0" applyProtection="0"/>
    <xf numFmtId="0" fontId="51" fillId="0" borderId="3" applyNumberFormat="0" applyFill="0" applyAlignment="0" applyProtection="0"/>
    <xf numFmtId="0" fontId="50" fillId="0" borderId="3" applyNumberFormat="0" applyFill="0" applyAlignment="0" applyProtection="0"/>
    <xf numFmtId="0" fontId="52" fillId="29"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54" fillId="30" borderId="4" applyNumberFormat="0" applyAlignment="0" applyProtection="0"/>
    <xf numFmtId="0" fontId="54" fillId="30" borderId="4" applyNumberFormat="0" applyAlignment="0" applyProtection="0"/>
    <xf numFmtId="0" fontId="55" fillId="30" borderId="4" applyNumberFormat="0" applyAlignment="0" applyProtection="0"/>
    <xf numFmtId="0" fontId="54" fillId="30" borderId="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9" fillId="0" borderId="5" applyNumberFormat="0" applyFill="0" applyAlignment="0" applyProtection="0"/>
    <xf numFmtId="0" fontId="58" fillId="0" borderId="5"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0" borderId="6" applyNumberFormat="0" applyFill="0" applyAlignment="0" applyProtection="0"/>
    <xf numFmtId="0" fontId="60"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3"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4" fillId="0" borderId="8" applyNumberFormat="0" applyFill="0" applyAlignment="0" applyProtection="0"/>
    <xf numFmtId="0" fontId="64" fillId="0" borderId="8" applyNumberFormat="0" applyFill="0" applyAlignment="0" applyProtection="0"/>
    <xf numFmtId="0" fontId="65" fillId="0" borderId="8" applyNumberFormat="0" applyFill="0" applyAlignment="0" applyProtection="0"/>
    <xf numFmtId="0" fontId="64" fillId="0" borderId="8" applyNumberFormat="0" applyFill="0" applyAlignment="0" applyProtection="0"/>
    <xf numFmtId="0" fontId="66" fillId="30" borderId="9" applyNumberFormat="0" applyAlignment="0" applyProtection="0"/>
    <xf numFmtId="0" fontId="66" fillId="30" borderId="9" applyNumberFormat="0" applyAlignment="0" applyProtection="0"/>
    <xf numFmtId="0" fontId="67" fillId="30" borderId="9" applyNumberFormat="0" applyAlignment="0" applyProtection="0"/>
    <xf numFmtId="0" fontId="66" fillId="30" borderId="9"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0" fillId="31" borderId="4" applyNumberFormat="0" applyAlignment="0" applyProtection="0"/>
    <xf numFmtId="0" fontId="71" fillId="31" borderId="4" applyNumberFormat="0" applyAlignment="0" applyProtection="0"/>
    <xf numFmtId="0" fontId="70" fillId="31" borderId="4" applyNumberFormat="0" applyAlignment="0" applyProtection="0"/>
    <xf numFmtId="0" fontId="41" fillId="0" borderId="0">
      <alignment vertical="center"/>
      <protection/>
    </xf>
    <xf numFmtId="0" fontId="42" fillId="0" borderId="0">
      <alignment vertical="center"/>
      <protection/>
    </xf>
    <xf numFmtId="0" fontId="41" fillId="0" borderId="0">
      <alignment vertical="center"/>
      <protection/>
    </xf>
    <xf numFmtId="0" fontId="0" fillId="0" borderId="0">
      <alignment/>
      <protection/>
    </xf>
    <xf numFmtId="0" fontId="72" fillId="32" borderId="0" applyNumberFormat="0" applyBorder="0" applyAlignment="0" applyProtection="0"/>
    <xf numFmtId="0" fontId="72" fillId="32" borderId="0" applyNumberFormat="0" applyBorder="0" applyAlignment="0" applyProtection="0"/>
    <xf numFmtId="0" fontId="73" fillId="32" borderId="0" applyNumberFormat="0" applyBorder="0" applyAlignment="0" applyProtection="0"/>
    <xf numFmtId="0" fontId="72" fillId="32" borderId="0" applyNumberFormat="0" applyBorder="0" applyAlignment="0" applyProtection="0"/>
  </cellStyleXfs>
  <cellXfs count="292">
    <xf numFmtId="0" fontId="0" fillId="0" borderId="0" xfId="0"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top"/>
    </xf>
    <xf numFmtId="0" fontId="4" fillId="0" borderId="0" xfId="0" applyFont="1" applyAlignment="1">
      <alignment vertical="top"/>
    </xf>
    <xf numFmtId="0" fontId="13" fillId="0" borderId="10" xfId="0" applyFont="1" applyBorder="1" applyAlignment="1">
      <alignment horizontal="center" vertical="center"/>
    </xf>
    <xf numFmtId="49" fontId="12" fillId="0" borderId="0" xfId="0" applyNumberFormat="1" applyFont="1" applyBorder="1" applyAlignment="1">
      <alignment horizontal="center" vertical="center"/>
    </xf>
    <xf numFmtId="1" fontId="0" fillId="0" borderId="0" xfId="0" applyNumberFormat="1" applyAlignment="1">
      <alignment vertical="center"/>
    </xf>
    <xf numFmtId="0" fontId="1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0" xfId="183">
      <alignment/>
      <protection/>
    </xf>
    <xf numFmtId="49" fontId="5" fillId="0" borderId="0" xfId="0" applyNumberFormat="1" applyFont="1" applyBorder="1" applyAlignment="1">
      <alignment horizontal="center" vertical="center"/>
    </xf>
    <xf numFmtId="0" fontId="5" fillId="33" borderId="14" xfId="0" applyNumberFormat="1" applyFont="1" applyFill="1" applyBorder="1" applyAlignment="1">
      <alignment horizontal="center" vertical="center"/>
    </xf>
    <xf numFmtId="180" fontId="13" fillId="33" borderId="15" xfId="0" applyNumberFormat="1" applyFont="1" applyFill="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shrinkToFit="1"/>
    </xf>
    <xf numFmtId="0" fontId="4" fillId="0" borderId="16" xfId="0" applyFont="1" applyBorder="1" applyAlignment="1">
      <alignment vertical="center" shrinkToFit="1"/>
    </xf>
    <xf numFmtId="0" fontId="4" fillId="0" borderId="0" xfId="0" applyFont="1" applyAlignment="1">
      <alignment horizontal="distributed" vertical="center" indent="1"/>
    </xf>
    <xf numFmtId="0" fontId="4" fillId="0" borderId="0" xfId="0" applyFont="1" applyAlignment="1">
      <alignment vertical="center" shrinkToFit="1"/>
    </xf>
    <xf numFmtId="0" fontId="5" fillId="34" borderId="14" xfId="0" applyNumberFormat="1" applyFont="1" applyFill="1" applyBorder="1" applyAlignment="1">
      <alignment horizontal="center" vertical="center"/>
    </xf>
    <xf numFmtId="180" fontId="13" fillId="34" borderId="15" xfId="0" applyNumberFormat="1" applyFont="1" applyFill="1" applyBorder="1" applyAlignment="1">
      <alignment horizontal="center" vertical="center"/>
    </xf>
    <xf numFmtId="0" fontId="18" fillId="0" borderId="0" xfId="0" applyFont="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179" fontId="0" fillId="0" borderId="0" xfId="0" applyNumberFormat="1" applyAlignment="1">
      <alignment vertical="center"/>
    </xf>
    <xf numFmtId="0" fontId="4" fillId="0" borderId="0" xfId="0" applyNumberFormat="1" applyFont="1" applyAlignment="1">
      <alignment vertical="center"/>
    </xf>
    <xf numFmtId="49" fontId="0" fillId="0" borderId="0" xfId="183" applyNumberFormat="1" applyAlignment="1">
      <alignment horizontal="right"/>
      <protection/>
    </xf>
    <xf numFmtId="49" fontId="0" fillId="0" borderId="0" xfId="183" applyNumberFormat="1" applyFont="1" applyAlignment="1">
      <alignment horizontal="right"/>
      <protection/>
    </xf>
    <xf numFmtId="198" fontId="0" fillId="0" borderId="0" xfId="0" applyNumberFormat="1" applyAlignment="1">
      <alignment vertical="center"/>
    </xf>
    <xf numFmtId="14" fontId="0" fillId="0" borderId="0" xfId="0" applyNumberFormat="1" applyAlignment="1">
      <alignment vertical="center"/>
    </xf>
    <xf numFmtId="0" fontId="20" fillId="0" borderId="0" xfId="0" applyFont="1" applyAlignment="1">
      <alignment/>
    </xf>
    <xf numFmtId="205" fontId="20" fillId="0" borderId="0" xfId="0" applyNumberFormat="1" applyFont="1" applyAlignment="1">
      <alignment horizontal="right"/>
    </xf>
    <xf numFmtId="49" fontId="15" fillId="0" borderId="0" xfId="183" applyNumberFormat="1" applyFont="1">
      <alignment/>
      <protection/>
    </xf>
    <xf numFmtId="0" fontId="15" fillId="0" borderId="0" xfId="183" applyFont="1">
      <alignment/>
      <protection/>
    </xf>
    <xf numFmtId="193" fontId="21" fillId="0" borderId="0" xfId="0" applyNumberFormat="1" applyFont="1" applyAlignment="1">
      <alignment/>
    </xf>
    <xf numFmtId="0" fontId="21" fillId="0" borderId="0" xfId="0" applyFont="1" applyAlignment="1">
      <alignment/>
    </xf>
    <xf numFmtId="193" fontId="20" fillId="0" borderId="0" xfId="0" applyNumberFormat="1" applyFont="1" applyAlignment="1">
      <alignment/>
    </xf>
    <xf numFmtId="195" fontId="20" fillId="0" borderId="0" xfId="0" applyNumberFormat="1" applyFont="1" applyAlignment="1">
      <alignment/>
    </xf>
    <xf numFmtId="49" fontId="0" fillId="0" borderId="17" xfId="183" applyNumberFormat="1" applyFont="1" applyBorder="1" applyAlignment="1">
      <alignment horizontal="right"/>
      <protection/>
    </xf>
    <xf numFmtId="0" fontId="20" fillId="0" borderId="17" xfId="0" applyFont="1" applyBorder="1" applyAlignment="1">
      <alignment/>
    </xf>
    <xf numFmtId="0" fontId="74" fillId="0" borderId="0" xfId="0" applyFont="1" applyAlignment="1">
      <alignment/>
    </xf>
    <xf numFmtId="49" fontId="0" fillId="0" borderId="17" xfId="183" applyNumberFormat="1" applyBorder="1" applyAlignment="1">
      <alignment horizontal="right"/>
      <protection/>
    </xf>
    <xf numFmtId="49" fontId="0" fillId="0" borderId="0" xfId="183" applyNumberFormat="1">
      <alignment/>
      <protection/>
    </xf>
    <xf numFmtId="207" fontId="0" fillId="0" borderId="0" xfId="0" applyNumberFormat="1" applyAlignment="1">
      <alignment vertical="center"/>
    </xf>
    <xf numFmtId="0" fontId="11" fillId="33" borderId="15" xfId="0" applyNumberFormat="1" applyFont="1" applyFill="1" applyBorder="1" applyAlignment="1" applyProtection="1">
      <alignment vertical="center"/>
      <protection locked="0"/>
    </xf>
    <xf numFmtId="0" fontId="11" fillId="33" borderId="18" xfId="0" applyNumberFormat="1" applyFont="1" applyFill="1" applyBorder="1" applyAlignment="1" applyProtection="1">
      <alignment vertical="center"/>
      <protection locked="0"/>
    </xf>
    <xf numFmtId="0" fontId="11" fillId="33" borderId="19" xfId="0" applyNumberFormat="1" applyFont="1" applyFill="1" applyBorder="1" applyAlignment="1" applyProtection="1">
      <alignment vertical="center"/>
      <protection locked="0"/>
    </xf>
    <xf numFmtId="182" fontId="13" fillId="33" borderId="18" xfId="0" applyNumberFormat="1" applyFont="1" applyFill="1" applyBorder="1" applyAlignment="1">
      <alignment vertical="center"/>
    </xf>
    <xf numFmtId="182" fontId="13" fillId="33" borderId="19" xfId="0" applyNumberFormat="1" applyFont="1" applyFill="1" applyBorder="1" applyAlignment="1">
      <alignment vertical="center"/>
    </xf>
    <xf numFmtId="38" fontId="4" fillId="0" borderId="20" xfId="144" applyFont="1" applyBorder="1" applyAlignment="1">
      <alignment horizontal="center" vertical="center"/>
    </xf>
    <xf numFmtId="38" fontId="4" fillId="0" borderId="21" xfId="144" applyFont="1" applyBorder="1" applyAlignment="1">
      <alignment horizontal="center" vertical="center"/>
    </xf>
    <xf numFmtId="38" fontId="4" fillId="0" borderId="22" xfId="144" applyFont="1" applyBorder="1" applyAlignment="1">
      <alignment horizontal="center" vertical="center"/>
    </xf>
    <xf numFmtId="0" fontId="4" fillId="35" borderId="15" xfId="0" applyFont="1" applyFill="1" applyBorder="1" applyAlignment="1" applyProtection="1">
      <alignment horizontal="center" vertical="center"/>
      <protection locked="0"/>
    </xf>
    <xf numFmtId="0" fontId="4" fillId="35" borderId="18" xfId="0" applyFont="1" applyFill="1" applyBorder="1" applyAlignment="1" applyProtection="1">
      <alignment horizontal="center" vertical="center"/>
      <protection locked="0"/>
    </xf>
    <xf numFmtId="0" fontId="4" fillId="35" borderId="19" xfId="0" applyFont="1" applyFill="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10" fillId="35" borderId="10" xfId="0" applyFont="1" applyFill="1" applyBorder="1" applyAlignment="1" applyProtection="1">
      <alignment horizontal="center" vertical="center"/>
      <protection locked="0"/>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176" fontId="12" fillId="33" borderId="15" xfId="0" applyNumberFormat="1" applyFont="1" applyFill="1" applyBorder="1" applyAlignment="1" applyProtection="1">
      <alignment horizontal="center" vertical="center"/>
      <protection locked="0"/>
    </xf>
    <xf numFmtId="176" fontId="12" fillId="33" borderId="19"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10" fillId="35" borderId="33" xfId="0" applyFont="1" applyFill="1" applyBorder="1" applyAlignment="1" applyProtection="1">
      <alignment horizontal="center" vertical="center"/>
      <protection locked="0"/>
    </xf>
    <xf numFmtId="190" fontId="12" fillId="33" borderId="15" xfId="0" applyNumberFormat="1" applyFont="1" applyFill="1" applyBorder="1" applyAlignment="1" applyProtection="1">
      <alignment horizontal="center" vertical="center"/>
      <protection locked="0"/>
    </xf>
    <xf numFmtId="190" fontId="12" fillId="33" borderId="19" xfId="0" applyNumberFormat="1" applyFont="1" applyFill="1" applyBorder="1" applyAlignment="1" applyProtection="1">
      <alignment horizontal="center" vertical="center"/>
      <protection locked="0"/>
    </xf>
    <xf numFmtId="49" fontId="13" fillId="35" borderId="34" xfId="0" applyNumberFormat="1" applyFont="1" applyFill="1" applyBorder="1" applyAlignment="1" applyProtection="1">
      <alignment horizontal="center" vertical="center"/>
      <protection locked="0"/>
    </xf>
    <xf numFmtId="49" fontId="13" fillId="35" borderId="18" xfId="0" applyNumberFormat="1" applyFont="1" applyFill="1" applyBorder="1" applyAlignment="1" applyProtection="1">
      <alignment horizontal="center" vertical="center"/>
      <protection locked="0"/>
    </xf>
    <xf numFmtId="49" fontId="13" fillId="35" borderId="19" xfId="0" applyNumberFormat="1" applyFont="1" applyFill="1" applyBorder="1" applyAlignment="1" applyProtection="1">
      <alignment horizontal="center" vertical="center"/>
      <protection locked="0"/>
    </xf>
    <xf numFmtId="0" fontId="10" fillId="35" borderId="34" xfId="0" applyFont="1" applyFill="1" applyBorder="1" applyAlignment="1" applyProtection="1">
      <alignment horizontal="center" vertical="center"/>
      <protection locked="0"/>
    </xf>
    <xf numFmtId="0" fontId="10" fillId="35" borderId="19" xfId="0" applyFont="1" applyFill="1" applyBorder="1" applyAlignment="1" applyProtection="1">
      <alignment horizontal="center" vertical="center"/>
      <protection locked="0"/>
    </xf>
    <xf numFmtId="14" fontId="16" fillId="35" borderId="0" xfId="0" applyNumberFormat="1" applyFont="1" applyFill="1" applyAlignment="1">
      <alignment horizontal="center" vertical="center"/>
    </xf>
    <xf numFmtId="0" fontId="12" fillId="35" borderId="10" xfId="0" applyFont="1" applyFill="1" applyBorder="1" applyAlignment="1">
      <alignment horizontal="center" vertical="center"/>
    </xf>
    <xf numFmtId="0" fontId="12" fillId="35" borderId="35" xfId="0" applyFont="1" applyFill="1" applyBorder="1" applyAlignment="1">
      <alignment horizontal="center" vertical="center"/>
    </xf>
    <xf numFmtId="0" fontId="12" fillId="0" borderId="0" xfId="0" applyFont="1" applyFill="1" applyBorder="1" applyAlignment="1">
      <alignment horizontal="center" vertical="center"/>
    </xf>
    <xf numFmtId="0" fontId="5" fillId="33" borderId="14"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4" fillId="35" borderId="1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49" fontId="4" fillId="35" borderId="19"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38" fontId="19" fillId="35" borderId="36" xfId="144" applyFont="1" applyFill="1" applyBorder="1" applyAlignment="1" applyProtection="1">
      <alignment horizontal="center" vertical="center"/>
      <protection locked="0"/>
    </xf>
    <xf numFmtId="38" fontId="19" fillId="35" borderId="26" xfId="144" applyFont="1" applyFill="1" applyBorder="1" applyAlignment="1" applyProtection="1">
      <alignment horizontal="center" vertical="center"/>
      <protection locked="0"/>
    </xf>
    <xf numFmtId="38" fontId="19" fillId="35" borderId="37" xfId="144" applyFont="1" applyFill="1" applyBorder="1" applyAlignment="1" applyProtection="1">
      <alignment horizontal="center" vertical="center"/>
      <protection locked="0"/>
    </xf>
    <xf numFmtId="38" fontId="19" fillId="35" borderId="38" xfId="144" applyFont="1" applyFill="1" applyBorder="1" applyAlignment="1" applyProtection="1">
      <alignment horizontal="center" vertical="center"/>
      <protection locked="0"/>
    </xf>
    <xf numFmtId="38" fontId="19" fillId="35" borderId="29" xfId="144" applyFont="1" applyFill="1" applyBorder="1" applyAlignment="1" applyProtection="1">
      <alignment horizontal="center" vertical="center"/>
      <protection locked="0"/>
    </xf>
    <xf numFmtId="38" fontId="19" fillId="35" borderId="39" xfId="144" applyFont="1" applyFill="1" applyBorder="1" applyAlignment="1" applyProtection="1">
      <alignment horizontal="center" vertical="center"/>
      <protection locked="0"/>
    </xf>
    <xf numFmtId="0" fontId="12" fillId="35" borderId="33" xfId="0" applyFont="1" applyFill="1" applyBorder="1" applyAlignment="1">
      <alignment horizontal="center" vertical="center"/>
    </xf>
    <xf numFmtId="0" fontId="13" fillId="0" borderId="15" xfId="0" applyFont="1" applyBorder="1" applyAlignment="1">
      <alignment horizontal="center" vertical="center"/>
    </xf>
    <xf numFmtId="0" fontId="13" fillId="0" borderId="40" xfId="0" applyFont="1" applyBorder="1" applyAlignment="1">
      <alignment horizontal="center" vertical="center"/>
    </xf>
    <xf numFmtId="0" fontId="4" fillId="35" borderId="41" xfId="0" applyFont="1" applyFill="1" applyBorder="1" applyAlignment="1">
      <alignment vertical="center"/>
    </xf>
    <xf numFmtId="0" fontId="4" fillId="35" borderId="42" xfId="0" applyFont="1" applyFill="1" applyBorder="1" applyAlignment="1">
      <alignment vertical="center"/>
    </xf>
    <xf numFmtId="0" fontId="8" fillId="0" borderId="0" xfId="0" applyFont="1" applyAlignment="1">
      <alignment vertical="top" wrapText="1"/>
    </xf>
    <xf numFmtId="184" fontId="11" fillId="33" borderId="43" xfId="0" applyNumberFormat="1" applyFont="1" applyFill="1" applyBorder="1" applyAlignment="1">
      <alignment horizontal="center" vertical="center"/>
    </xf>
    <xf numFmtId="184" fontId="11" fillId="33" borderId="29" xfId="0" applyNumberFormat="1"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31" xfId="0" applyFont="1" applyBorder="1" applyAlignment="1">
      <alignment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12" fillId="35" borderId="30" xfId="0" applyFont="1" applyFill="1" applyBorder="1" applyAlignment="1">
      <alignment horizontal="center" vertical="center"/>
    </xf>
    <xf numFmtId="0" fontId="12" fillId="35" borderId="37" xfId="0" applyFont="1" applyFill="1" applyBorder="1" applyAlignment="1">
      <alignment horizontal="center" vertical="center"/>
    </xf>
    <xf numFmtId="0" fontId="12" fillId="35" borderId="39" xfId="0" applyFont="1" applyFill="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vertical="center"/>
    </xf>
    <xf numFmtId="0" fontId="4" fillId="0" borderId="13" xfId="0" applyFont="1" applyBorder="1" applyAlignment="1">
      <alignment vertical="center"/>
    </xf>
    <xf numFmtId="0" fontId="4" fillId="35" borderId="15" xfId="0" applyFont="1" applyFill="1" applyBorder="1" applyAlignment="1">
      <alignment horizontal="left" vertical="center"/>
    </xf>
    <xf numFmtId="0" fontId="4" fillId="35" borderId="18" xfId="0" applyFont="1" applyFill="1" applyBorder="1" applyAlignment="1">
      <alignment horizontal="left" vertical="center"/>
    </xf>
    <xf numFmtId="0" fontId="4" fillId="35" borderId="19" xfId="0" applyFont="1" applyFill="1" applyBorder="1" applyAlignment="1">
      <alignment horizontal="left" vertical="center"/>
    </xf>
    <xf numFmtId="0" fontId="14" fillId="35" borderId="25" xfId="0" applyFont="1" applyFill="1" applyBorder="1" applyAlignment="1">
      <alignment vertical="center"/>
    </xf>
    <xf numFmtId="0" fontId="14" fillId="35" borderId="26" xfId="0" applyFont="1" applyFill="1" applyBorder="1" applyAlignment="1">
      <alignment vertical="center"/>
    </xf>
    <xf numFmtId="0" fontId="14" fillId="35" borderId="37" xfId="0" applyFont="1" applyFill="1" applyBorder="1" applyAlignment="1">
      <alignment vertical="center"/>
    </xf>
    <xf numFmtId="0" fontId="14" fillId="35" borderId="28" xfId="0" applyFont="1" applyFill="1" applyBorder="1" applyAlignment="1">
      <alignment vertical="center"/>
    </xf>
    <xf numFmtId="0" fontId="14" fillId="35" borderId="29" xfId="0" applyFont="1" applyFill="1" applyBorder="1" applyAlignment="1">
      <alignment vertical="center"/>
    </xf>
    <xf numFmtId="0" fontId="14" fillId="35" borderId="39" xfId="0" applyFont="1" applyFill="1" applyBorder="1" applyAlignment="1">
      <alignment vertical="center"/>
    </xf>
    <xf numFmtId="0" fontId="10" fillId="0" borderId="43" xfId="0" applyFont="1" applyBorder="1" applyAlignment="1">
      <alignment horizontal="center" vertical="center"/>
    </xf>
    <xf numFmtId="0" fontId="10" fillId="0" borderId="29" xfId="0" applyFont="1" applyBorder="1" applyAlignment="1">
      <alignment horizontal="center" vertical="center"/>
    </xf>
    <xf numFmtId="185" fontId="11" fillId="33" borderId="43" xfId="0" applyNumberFormat="1" applyFont="1" applyFill="1" applyBorder="1" applyAlignment="1">
      <alignment horizontal="center" vertical="center"/>
    </xf>
    <xf numFmtId="185" fontId="11" fillId="33" borderId="29" xfId="0" applyNumberFormat="1" applyFont="1" applyFill="1" applyBorder="1" applyAlignment="1">
      <alignment horizontal="center" vertical="center"/>
    </xf>
    <xf numFmtId="177" fontId="12" fillId="0" borderId="0" xfId="144" applyNumberFormat="1" applyFont="1" applyFill="1" applyBorder="1" applyAlignment="1">
      <alignment horizontal="center" vertical="center"/>
    </xf>
    <xf numFmtId="0" fontId="8" fillId="0" borderId="0" xfId="0" applyNumberFormat="1" applyFont="1" applyAlignment="1">
      <alignment vertical="top" wrapText="1"/>
    </xf>
    <xf numFmtId="183" fontId="11" fillId="33" borderId="46" xfId="0" applyNumberFormat="1" applyFont="1" applyFill="1" applyBorder="1" applyAlignment="1">
      <alignment horizontal="right" vertical="center"/>
    </xf>
    <xf numFmtId="183" fontId="11" fillId="33" borderId="43" xfId="0" applyNumberFormat="1" applyFont="1" applyFill="1" applyBorder="1" applyAlignment="1">
      <alignment horizontal="right" vertical="center"/>
    </xf>
    <xf numFmtId="183" fontId="11" fillId="33" borderId="28" xfId="0" applyNumberFormat="1" applyFont="1" applyFill="1" applyBorder="1" applyAlignment="1">
      <alignment horizontal="right" vertical="center"/>
    </xf>
    <xf numFmtId="183" fontId="11" fillId="33" borderId="29" xfId="0" applyNumberFormat="1" applyFont="1" applyFill="1" applyBorder="1" applyAlignment="1">
      <alignment horizontal="right" vertical="center"/>
    </xf>
    <xf numFmtId="176" fontId="13" fillId="33" borderId="36" xfId="0" applyNumberFormat="1" applyFont="1" applyFill="1" applyBorder="1" applyAlignment="1">
      <alignment vertical="center"/>
    </xf>
    <xf numFmtId="176" fontId="13" fillId="33" borderId="26" xfId="0" applyNumberFormat="1" applyFont="1" applyFill="1" applyBorder="1" applyAlignment="1">
      <alignment vertical="center"/>
    </xf>
    <xf numFmtId="176" fontId="13" fillId="33" borderId="37" xfId="0" applyNumberFormat="1" applyFont="1" applyFill="1" applyBorder="1" applyAlignment="1">
      <alignment vertical="center"/>
    </xf>
    <xf numFmtId="176" fontId="13" fillId="33" borderId="47" xfId="0" applyNumberFormat="1" applyFont="1" applyFill="1" applyBorder="1" applyAlignment="1">
      <alignment vertical="center"/>
    </xf>
    <xf numFmtId="176" fontId="13" fillId="33" borderId="17" xfId="0" applyNumberFormat="1" applyFont="1" applyFill="1" applyBorder="1" applyAlignment="1">
      <alignment vertical="center"/>
    </xf>
    <xf numFmtId="176" fontId="13" fillId="33" borderId="48" xfId="0" applyNumberFormat="1" applyFont="1" applyFill="1" applyBorder="1" applyAlignment="1">
      <alignment vertical="center"/>
    </xf>
    <xf numFmtId="186" fontId="4" fillId="33" borderId="29" xfId="0" applyNumberFormat="1" applyFont="1" applyFill="1" applyBorder="1" applyAlignment="1">
      <alignment horizontal="center" vertical="center"/>
    </xf>
    <xf numFmtId="0" fontId="10" fillId="0" borderId="49" xfId="0" applyFont="1" applyBorder="1" applyAlignment="1">
      <alignment horizontal="center" vertical="center"/>
    </xf>
    <xf numFmtId="0" fontId="10" fillId="0" borderId="39" xfId="0" applyFont="1" applyBorder="1" applyAlignment="1">
      <alignment horizontal="center" vertical="center"/>
    </xf>
    <xf numFmtId="0" fontId="4" fillId="35" borderId="12" xfId="0" applyFont="1" applyFill="1" applyBorder="1" applyAlignment="1">
      <alignment vertical="center"/>
    </xf>
    <xf numFmtId="0" fontId="10" fillId="0" borderId="0" xfId="0" applyFont="1" applyFill="1" applyBorder="1" applyAlignment="1">
      <alignment horizontal="center" vertical="center"/>
    </xf>
    <xf numFmtId="0" fontId="5" fillId="35" borderId="46" xfId="0" applyFont="1" applyFill="1" applyBorder="1" applyAlignment="1">
      <alignment horizontal="distributed" vertical="center" indent="1"/>
    </xf>
    <xf numFmtId="0" fontId="5" fillId="35" borderId="43" xfId="0" applyFont="1" applyFill="1" applyBorder="1" applyAlignment="1">
      <alignment horizontal="distributed" vertical="center" indent="1"/>
    </xf>
    <xf numFmtId="0" fontId="5" fillId="35" borderId="49" xfId="0" applyFont="1" applyFill="1" applyBorder="1" applyAlignment="1">
      <alignment horizontal="distributed" vertical="center" indent="1"/>
    </xf>
    <xf numFmtId="0" fontId="5" fillId="35" borderId="28" xfId="0" applyFont="1" applyFill="1" applyBorder="1" applyAlignment="1">
      <alignment horizontal="distributed" vertical="center" indent="1"/>
    </xf>
    <xf numFmtId="0" fontId="5" fillId="35" borderId="29" xfId="0" applyFont="1" applyFill="1" applyBorder="1" applyAlignment="1">
      <alignment horizontal="distributed" vertical="center" indent="1"/>
    </xf>
    <xf numFmtId="0" fontId="5" fillId="35" borderId="39" xfId="0" applyFont="1" applyFill="1" applyBorder="1" applyAlignment="1">
      <alignment horizontal="distributed" vertical="center" indent="1"/>
    </xf>
    <xf numFmtId="0" fontId="11" fillId="33" borderId="46" xfId="0" applyFont="1" applyFill="1" applyBorder="1" applyAlignment="1">
      <alignment horizontal="center" vertical="center" shrinkToFit="1"/>
    </xf>
    <xf numFmtId="0" fontId="11" fillId="33" borderId="49"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11" fillId="33" borderId="39" xfId="0" applyFont="1" applyFill="1" applyBorder="1" applyAlignment="1">
      <alignment horizontal="center" vertical="center" shrinkToFit="1"/>
    </xf>
    <xf numFmtId="0" fontId="4" fillId="0" borderId="44"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176" fontId="13" fillId="33" borderId="38" xfId="0" applyNumberFormat="1" applyFont="1" applyFill="1" applyBorder="1" applyAlignment="1">
      <alignment vertical="center"/>
    </xf>
    <xf numFmtId="176" fontId="13" fillId="33" borderId="29" xfId="0" applyNumberFormat="1" applyFont="1" applyFill="1" applyBorder="1" applyAlignment="1">
      <alignment vertical="center"/>
    </xf>
    <xf numFmtId="176" fontId="13" fillId="33" borderId="39" xfId="0" applyNumberFormat="1" applyFont="1" applyFill="1" applyBorder="1" applyAlignment="1">
      <alignment vertical="center"/>
    </xf>
    <xf numFmtId="14" fontId="4" fillId="34" borderId="52" xfId="0" applyNumberFormat="1" applyFont="1" applyFill="1" applyBorder="1" applyAlignment="1">
      <alignment horizontal="center" vertical="center"/>
    </xf>
    <xf numFmtId="0" fontId="4" fillId="34" borderId="41" xfId="0" applyFont="1" applyFill="1" applyBorder="1" applyAlignment="1">
      <alignment horizontal="center"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4" fillId="35" borderId="41" xfId="0" applyFont="1" applyFill="1" applyBorder="1" applyAlignment="1">
      <alignment horizontal="center" vertical="center"/>
    </xf>
    <xf numFmtId="0" fontId="4" fillId="35" borderId="42" xfId="0" applyFont="1" applyFill="1" applyBorder="1" applyAlignment="1">
      <alignment horizontal="center" vertical="center"/>
    </xf>
    <xf numFmtId="0" fontId="8" fillId="0" borderId="53" xfId="0" applyFont="1" applyBorder="1" applyAlignment="1">
      <alignment vertical="center"/>
    </xf>
    <xf numFmtId="0" fontId="8" fillId="0" borderId="54" xfId="0" applyFont="1" applyBorder="1" applyAlignment="1">
      <alignment vertical="center"/>
    </xf>
    <xf numFmtId="14" fontId="4" fillId="34" borderId="28" xfId="0" applyNumberFormat="1" applyFont="1" applyFill="1" applyBorder="1" applyAlignment="1">
      <alignment horizontal="center" vertical="center"/>
    </xf>
    <xf numFmtId="14" fontId="4" fillId="34" borderId="29" xfId="0" applyNumberFormat="1" applyFont="1" applyFill="1" applyBorder="1" applyAlignment="1">
      <alignment horizontal="center" vertical="center"/>
    </xf>
    <xf numFmtId="14" fontId="4" fillId="34" borderId="30" xfId="0" applyNumberFormat="1" applyFont="1" applyFill="1" applyBorder="1" applyAlignment="1">
      <alignment horizontal="center" vertical="center"/>
    </xf>
    <xf numFmtId="0" fontId="9" fillId="0" borderId="0" xfId="0" applyFont="1" applyAlignment="1">
      <alignment vertical="top" wrapText="1"/>
    </xf>
    <xf numFmtId="0" fontId="8" fillId="0" borderId="29" xfId="0" applyFont="1" applyBorder="1" applyAlignment="1">
      <alignment vertical="top" wrapText="1"/>
    </xf>
    <xf numFmtId="0" fontId="8" fillId="0" borderId="55" xfId="0" applyFont="1" applyBorder="1" applyAlignment="1">
      <alignment horizontal="left" vertical="center"/>
    </xf>
    <xf numFmtId="0" fontId="8" fillId="0" borderId="55"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6" fontId="13" fillId="33" borderId="32"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3" xfId="0" applyNumberFormat="1" applyFont="1" applyFill="1" applyBorder="1" applyAlignment="1">
      <alignment vertical="center"/>
    </xf>
    <xf numFmtId="176" fontId="13" fillId="33" borderId="15" xfId="0" applyNumberFormat="1" applyFont="1" applyFill="1" applyBorder="1" applyAlignment="1">
      <alignment horizontal="center" vertical="center"/>
    </xf>
    <xf numFmtId="176" fontId="13" fillId="33" borderId="18" xfId="0" applyNumberFormat="1" applyFont="1" applyFill="1" applyBorder="1" applyAlignment="1">
      <alignment horizontal="center" vertical="center"/>
    </xf>
    <xf numFmtId="176" fontId="13" fillId="33" borderId="19" xfId="0" applyNumberFormat="1" applyFont="1" applyFill="1" applyBorder="1" applyAlignment="1">
      <alignment horizontal="center" vertical="center"/>
    </xf>
    <xf numFmtId="49" fontId="12" fillId="33" borderId="15" xfId="0" applyNumberFormat="1" applyFont="1" applyFill="1" applyBorder="1" applyAlignment="1" applyProtection="1">
      <alignment horizontal="center" vertical="center"/>
      <protection locked="0"/>
    </xf>
    <xf numFmtId="49" fontId="12" fillId="33" borderId="19" xfId="0" applyNumberFormat="1" applyFont="1" applyFill="1" applyBorder="1" applyAlignment="1" applyProtection="1">
      <alignment horizontal="center" vertical="center"/>
      <protection locked="0"/>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187" fontId="5" fillId="34" borderId="14" xfId="0" applyNumberFormat="1" applyFont="1" applyFill="1" applyBorder="1" applyAlignment="1">
      <alignment horizontal="center" vertical="center"/>
    </xf>
    <xf numFmtId="0" fontId="12" fillId="33" borderId="15" xfId="0" applyNumberFormat="1" applyFont="1" applyFill="1" applyBorder="1" applyAlignment="1" applyProtection="1">
      <alignment horizontal="center" vertical="center"/>
      <protection locked="0"/>
    </xf>
    <xf numFmtId="0" fontId="12" fillId="33" borderId="19" xfId="0" applyNumberFormat="1" applyFont="1" applyFill="1" applyBorder="1" applyAlignment="1" applyProtection="1">
      <alignment horizontal="center" vertical="center"/>
      <protection locked="0"/>
    </xf>
    <xf numFmtId="49" fontId="13" fillId="35" borderId="15" xfId="0" applyNumberFormat="1" applyFont="1" applyFill="1" applyBorder="1" applyAlignment="1" applyProtection="1">
      <alignment horizontal="center" vertical="center"/>
      <protection locked="0"/>
    </xf>
    <xf numFmtId="38" fontId="4" fillId="35" borderId="36" xfId="144" applyFont="1" applyFill="1" applyBorder="1" applyAlignment="1" applyProtection="1">
      <alignment horizontal="center" vertical="center"/>
      <protection locked="0"/>
    </xf>
    <xf numFmtId="38" fontId="4" fillId="35" borderId="26" xfId="144" applyFont="1" applyFill="1" applyBorder="1" applyAlignment="1" applyProtection="1">
      <alignment horizontal="center" vertical="center"/>
      <protection locked="0"/>
    </xf>
    <xf numFmtId="38" fontId="4" fillId="35" borderId="37" xfId="144" applyFont="1" applyFill="1" applyBorder="1" applyAlignment="1" applyProtection="1">
      <alignment horizontal="center" vertical="center"/>
      <protection locked="0"/>
    </xf>
    <xf numFmtId="38" fontId="4" fillId="35" borderId="38" xfId="144" applyFont="1" applyFill="1" applyBorder="1" applyAlignment="1" applyProtection="1">
      <alignment horizontal="center" vertical="center"/>
      <protection locked="0"/>
    </xf>
    <xf numFmtId="38" fontId="4" fillId="35" borderId="29" xfId="144" applyFont="1" applyFill="1" applyBorder="1" applyAlignment="1" applyProtection="1">
      <alignment horizontal="center" vertical="center"/>
      <protection locked="0"/>
    </xf>
    <xf numFmtId="38" fontId="4" fillId="35" borderId="39" xfId="144" applyFont="1" applyFill="1" applyBorder="1" applyAlignment="1" applyProtection="1">
      <alignment horizontal="center" vertical="center"/>
      <protection locked="0"/>
    </xf>
    <xf numFmtId="188" fontId="13" fillId="34" borderId="15" xfId="0" applyNumberFormat="1" applyFont="1" applyFill="1" applyBorder="1" applyAlignment="1">
      <alignment horizontal="center" vertical="center"/>
    </xf>
    <xf numFmtId="188" fontId="13" fillId="34" borderId="18" xfId="0" applyNumberFormat="1" applyFont="1" applyFill="1" applyBorder="1" applyAlignment="1">
      <alignment horizontal="center" vertical="center"/>
    </xf>
    <xf numFmtId="188" fontId="13" fillId="34" borderId="19" xfId="0" applyNumberFormat="1"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34" xfId="0" applyNumberFormat="1" applyFont="1" applyFill="1" applyBorder="1" applyAlignment="1">
      <alignment horizontal="center" vertical="center"/>
    </xf>
    <xf numFmtId="0" fontId="13" fillId="34" borderId="18" xfId="0" applyNumberFormat="1" applyFont="1" applyFill="1" applyBorder="1" applyAlignment="1">
      <alignment horizontal="center" vertical="center"/>
    </xf>
    <xf numFmtId="0" fontId="13" fillId="34" borderId="19" xfId="0" applyNumberFormat="1" applyFont="1" applyFill="1" applyBorder="1" applyAlignment="1">
      <alignment horizontal="center" vertical="center"/>
    </xf>
    <xf numFmtId="0" fontId="10" fillId="35" borderId="34" xfId="0" applyFont="1" applyFill="1" applyBorder="1" applyAlignment="1">
      <alignment horizontal="center" vertical="center"/>
    </xf>
    <xf numFmtId="0" fontId="10" fillId="35" borderId="19" xfId="0" applyFont="1" applyFill="1" applyBorder="1" applyAlignment="1">
      <alignment horizontal="center" vertical="center"/>
    </xf>
    <xf numFmtId="0" fontId="11" fillId="34" borderId="15" xfId="0" applyNumberFormat="1" applyFont="1" applyFill="1" applyBorder="1" applyAlignment="1">
      <alignment vertical="center"/>
    </xf>
    <xf numFmtId="0" fontId="11" fillId="34" borderId="18" xfId="0" applyNumberFormat="1" applyFont="1" applyFill="1" applyBorder="1" applyAlignment="1">
      <alignment vertical="center"/>
    </xf>
    <xf numFmtId="0" fontId="11" fillId="34" borderId="19" xfId="0" applyNumberFormat="1" applyFont="1" applyFill="1" applyBorder="1" applyAlignment="1">
      <alignment vertical="center"/>
    </xf>
    <xf numFmtId="176" fontId="4" fillId="34" borderId="15" xfId="0" applyNumberFormat="1" applyFont="1" applyFill="1" applyBorder="1" applyAlignment="1">
      <alignment horizontal="center" vertical="center"/>
    </xf>
    <xf numFmtId="176" fontId="4" fillId="34" borderId="18" xfId="0" applyNumberFormat="1" applyFont="1" applyFill="1" applyBorder="1" applyAlignment="1">
      <alignment horizontal="center" vertical="center"/>
    </xf>
    <xf numFmtId="176" fontId="4" fillId="34" borderId="19" xfId="0" applyNumberFormat="1" applyFont="1" applyFill="1" applyBorder="1" applyAlignment="1">
      <alignment horizontal="center" vertical="center"/>
    </xf>
    <xf numFmtId="182" fontId="13" fillId="34" borderId="18" xfId="0" applyNumberFormat="1" applyFont="1" applyFill="1" applyBorder="1" applyAlignment="1">
      <alignment vertical="center"/>
    </xf>
    <xf numFmtId="182" fontId="13" fillId="34" borderId="19" xfId="0" applyNumberFormat="1" applyFont="1" applyFill="1" applyBorder="1" applyAlignment="1">
      <alignment vertical="center"/>
    </xf>
    <xf numFmtId="176" fontId="13" fillId="34" borderId="15" xfId="0" applyNumberFormat="1" applyFont="1" applyFill="1" applyBorder="1" applyAlignment="1">
      <alignment horizontal="center" vertical="center"/>
    </xf>
    <xf numFmtId="176" fontId="13" fillId="34" borderId="18" xfId="0" applyNumberFormat="1" applyFont="1" applyFill="1" applyBorder="1" applyAlignment="1">
      <alignment horizontal="center" vertical="center"/>
    </xf>
    <xf numFmtId="176" fontId="13" fillId="34" borderId="19" xfId="0" applyNumberFormat="1" applyFont="1" applyFill="1" applyBorder="1" applyAlignment="1">
      <alignment horizontal="center" vertical="center"/>
    </xf>
    <xf numFmtId="0" fontId="10" fillId="35" borderId="33" xfId="0" applyFont="1" applyFill="1" applyBorder="1" applyAlignment="1">
      <alignment horizontal="center" vertical="center"/>
    </xf>
    <xf numFmtId="0" fontId="10" fillId="35" borderId="10" xfId="0" applyFont="1" applyFill="1" applyBorder="1" applyAlignment="1">
      <alignment horizontal="center" vertical="center"/>
    </xf>
    <xf numFmtId="176" fontId="12" fillId="34" borderId="15" xfId="0" applyNumberFormat="1" applyFont="1" applyFill="1" applyBorder="1" applyAlignment="1">
      <alignment horizontal="center" vertical="center"/>
    </xf>
    <xf numFmtId="176" fontId="12" fillId="34" borderId="19" xfId="0" applyNumberFormat="1" applyFont="1" applyFill="1" applyBorder="1" applyAlignment="1">
      <alignment horizontal="center" vertical="center"/>
    </xf>
    <xf numFmtId="0" fontId="12" fillId="34" borderId="15" xfId="0" applyNumberFormat="1" applyFont="1" applyFill="1" applyBorder="1" applyAlignment="1">
      <alignment horizontal="center" vertical="center"/>
    </xf>
    <xf numFmtId="0" fontId="12" fillId="34" borderId="19" xfId="0" applyNumberFormat="1" applyFont="1" applyFill="1" applyBorder="1" applyAlignment="1">
      <alignment horizontal="center" vertical="center"/>
    </xf>
    <xf numFmtId="176" fontId="13" fillId="34" borderId="36" xfId="0" applyNumberFormat="1" applyFont="1" applyFill="1" applyBorder="1" applyAlignment="1">
      <alignment vertical="center"/>
    </xf>
    <xf numFmtId="176" fontId="13" fillId="34" borderId="26" xfId="0" applyNumberFormat="1" applyFont="1" applyFill="1" applyBorder="1" applyAlignment="1">
      <alignment vertical="center"/>
    </xf>
    <xf numFmtId="176" fontId="13" fillId="34" borderId="37" xfId="0" applyNumberFormat="1" applyFont="1" applyFill="1" applyBorder="1" applyAlignment="1">
      <alignment vertical="center"/>
    </xf>
    <xf numFmtId="176" fontId="13" fillId="34" borderId="47" xfId="0" applyNumberFormat="1" applyFont="1" applyFill="1" applyBorder="1" applyAlignment="1">
      <alignment vertical="center"/>
    </xf>
    <xf numFmtId="176" fontId="13" fillId="34" borderId="17" xfId="0" applyNumberFormat="1" applyFont="1" applyFill="1" applyBorder="1" applyAlignment="1">
      <alignment vertical="center"/>
    </xf>
    <xf numFmtId="176" fontId="13" fillId="34" borderId="48" xfId="0" applyNumberFormat="1" applyFont="1" applyFill="1" applyBorder="1" applyAlignment="1">
      <alignment vertical="center"/>
    </xf>
    <xf numFmtId="183" fontId="11" fillId="34" borderId="46" xfId="0" applyNumberFormat="1" applyFont="1" applyFill="1" applyBorder="1" applyAlignment="1">
      <alignment vertical="center"/>
    </xf>
    <xf numFmtId="183" fontId="11" fillId="34" borderId="43" xfId="0" applyNumberFormat="1" applyFont="1" applyFill="1" applyBorder="1" applyAlignment="1">
      <alignment vertical="center"/>
    </xf>
    <xf numFmtId="183" fontId="11" fillId="34" borderId="28" xfId="0" applyNumberFormat="1" applyFont="1" applyFill="1" applyBorder="1" applyAlignment="1">
      <alignment vertical="center"/>
    </xf>
    <xf numFmtId="183" fontId="11" fillId="34" borderId="29" xfId="0" applyNumberFormat="1" applyFont="1" applyFill="1" applyBorder="1" applyAlignment="1">
      <alignment vertical="center"/>
    </xf>
    <xf numFmtId="176" fontId="4" fillId="34" borderId="12" xfId="0" applyNumberFormat="1" applyFont="1" applyFill="1" applyBorder="1" applyAlignment="1">
      <alignment vertical="center"/>
    </xf>
    <xf numFmtId="176" fontId="13" fillId="34" borderId="38" xfId="0" applyNumberFormat="1" applyFont="1" applyFill="1" applyBorder="1" applyAlignment="1">
      <alignment vertical="center"/>
    </xf>
    <xf numFmtId="176" fontId="13" fillId="34" borderId="29" xfId="0" applyNumberFormat="1" applyFont="1" applyFill="1" applyBorder="1" applyAlignment="1">
      <alignment vertical="center"/>
    </xf>
    <xf numFmtId="176" fontId="13" fillId="34" borderId="39" xfId="0" applyNumberFormat="1" applyFont="1" applyFill="1" applyBorder="1" applyAlignment="1">
      <alignment vertical="center"/>
    </xf>
    <xf numFmtId="189" fontId="12" fillId="0" borderId="0" xfId="144" applyNumberFormat="1" applyFont="1" applyFill="1" applyBorder="1" applyAlignment="1">
      <alignment horizontal="center" vertical="center"/>
    </xf>
    <xf numFmtId="186" fontId="4" fillId="34" borderId="29" xfId="0" applyNumberFormat="1" applyFont="1" applyFill="1" applyBorder="1" applyAlignment="1">
      <alignment horizontal="center" vertical="center"/>
    </xf>
    <xf numFmtId="176" fontId="13" fillId="34" borderId="32"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84" fontId="11" fillId="34" borderId="43" xfId="0" applyNumberFormat="1" applyFont="1" applyFill="1" applyBorder="1" applyAlignment="1">
      <alignment horizontal="center" vertical="center"/>
    </xf>
    <xf numFmtId="184" fontId="11" fillId="34" borderId="29" xfId="0" applyNumberFormat="1" applyFont="1" applyFill="1" applyBorder="1" applyAlignment="1">
      <alignment horizontal="center" vertical="center"/>
    </xf>
    <xf numFmtId="185" fontId="11" fillId="34" borderId="43" xfId="0" applyNumberFormat="1" applyFont="1" applyFill="1" applyBorder="1" applyAlignment="1">
      <alignment horizontal="center" vertical="center"/>
    </xf>
    <xf numFmtId="185" fontId="11" fillId="34" borderId="29" xfId="0" applyNumberFormat="1" applyFont="1" applyFill="1" applyBorder="1" applyAlignment="1">
      <alignment horizontal="center" vertical="center"/>
    </xf>
    <xf numFmtId="0" fontId="11" fillId="34" borderId="46"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2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176" fontId="14" fillId="34" borderId="25" xfId="0" applyNumberFormat="1" applyFont="1" applyFill="1" applyBorder="1" applyAlignment="1">
      <alignment horizontal="left" vertical="center"/>
    </xf>
    <xf numFmtId="176" fontId="14" fillId="34" borderId="26" xfId="0" applyNumberFormat="1" applyFont="1" applyFill="1" applyBorder="1" applyAlignment="1">
      <alignment horizontal="left" vertical="center"/>
    </xf>
    <xf numFmtId="176" fontId="14" fillId="34" borderId="37" xfId="0" applyNumberFormat="1" applyFont="1" applyFill="1" applyBorder="1" applyAlignment="1">
      <alignment horizontal="left" vertical="center"/>
    </xf>
    <xf numFmtId="176" fontId="14" fillId="34" borderId="28" xfId="0" applyNumberFormat="1" applyFont="1" applyFill="1" applyBorder="1" applyAlignment="1">
      <alignment horizontal="left" vertical="center"/>
    </xf>
    <xf numFmtId="176" fontId="14" fillId="34" borderId="29" xfId="0" applyNumberFormat="1" applyFont="1" applyFill="1" applyBorder="1" applyAlignment="1">
      <alignment horizontal="left" vertical="center"/>
    </xf>
    <xf numFmtId="176" fontId="14" fillId="34" borderId="39" xfId="0" applyNumberFormat="1" applyFont="1" applyFill="1" applyBorder="1" applyAlignment="1">
      <alignment horizontal="left" vertical="center"/>
    </xf>
    <xf numFmtId="176" fontId="4" fillId="34" borderId="15" xfId="0" applyNumberFormat="1" applyFont="1" applyFill="1" applyBorder="1" applyAlignment="1">
      <alignment horizontal="left" vertical="center"/>
    </xf>
    <xf numFmtId="176" fontId="4" fillId="34" borderId="18" xfId="0" applyNumberFormat="1" applyFont="1" applyFill="1" applyBorder="1" applyAlignment="1">
      <alignment horizontal="left" vertical="center"/>
    </xf>
    <xf numFmtId="176" fontId="4" fillId="34" borderId="19" xfId="0" applyNumberFormat="1" applyFont="1" applyFill="1" applyBorder="1" applyAlignment="1">
      <alignment horizontal="left" vertical="center"/>
    </xf>
    <xf numFmtId="14" fontId="4" fillId="34" borderId="41" xfId="0" applyNumberFormat="1" applyFont="1" applyFill="1" applyBorder="1" applyAlignment="1">
      <alignment horizontal="center" vertical="center"/>
    </xf>
    <xf numFmtId="178" fontId="4" fillId="34" borderId="36" xfId="144" applyNumberFormat="1" applyFont="1" applyFill="1" applyBorder="1" applyAlignment="1">
      <alignment horizontal="center" vertical="center"/>
    </xf>
    <xf numFmtId="178" fontId="4" fillId="34" borderId="26" xfId="144" applyNumberFormat="1" applyFont="1" applyFill="1" applyBorder="1" applyAlignment="1">
      <alignment horizontal="center" vertical="center"/>
    </xf>
    <xf numFmtId="178" fontId="4" fillId="34" borderId="37" xfId="144" applyNumberFormat="1" applyFont="1" applyFill="1" applyBorder="1" applyAlignment="1">
      <alignment horizontal="center" vertical="center"/>
    </xf>
    <xf numFmtId="178" fontId="4" fillId="34" borderId="38" xfId="144" applyNumberFormat="1" applyFont="1" applyFill="1" applyBorder="1" applyAlignment="1">
      <alignment horizontal="center" vertical="center"/>
    </xf>
    <xf numFmtId="178" fontId="4" fillId="34" borderId="29" xfId="144" applyNumberFormat="1" applyFont="1" applyFill="1" applyBorder="1" applyAlignment="1">
      <alignment horizontal="center" vertical="center"/>
    </xf>
    <xf numFmtId="178" fontId="4" fillId="34" borderId="39" xfId="144" applyNumberFormat="1" applyFont="1" applyFill="1" applyBorder="1" applyAlignment="1">
      <alignment horizontal="center" vertical="center"/>
    </xf>
    <xf numFmtId="176" fontId="12" fillId="34" borderId="25" xfId="0" applyNumberFormat="1" applyFont="1" applyFill="1" applyBorder="1" applyAlignment="1">
      <alignment horizontal="center" vertical="center"/>
    </xf>
    <xf numFmtId="176" fontId="12" fillId="34" borderId="26" xfId="0" applyNumberFormat="1" applyFont="1" applyFill="1" applyBorder="1" applyAlignment="1">
      <alignment horizontal="center" vertical="center"/>
    </xf>
    <xf numFmtId="176" fontId="12" fillId="34" borderId="27" xfId="0" applyNumberFormat="1" applyFont="1" applyFill="1" applyBorder="1" applyAlignment="1">
      <alignment horizontal="center" vertical="center"/>
    </xf>
    <xf numFmtId="176" fontId="12" fillId="34" borderId="28" xfId="0" applyNumberFormat="1" applyFont="1" applyFill="1" applyBorder="1" applyAlignment="1">
      <alignment horizontal="center" vertical="center"/>
    </xf>
    <xf numFmtId="176" fontId="12" fillId="34" borderId="29" xfId="0" applyNumberFormat="1" applyFont="1" applyFill="1" applyBorder="1" applyAlignment="1">
      <alignment horizontal="center" vertical="center"/>
    </xf>
    <xf numFmtId="176" fontId="12" fillId="34" borderId="30" xfId="0" applyNumberFormat="1" applyFont="1" applyFill="1" applyBorder="1" applyAlignment="1">
      <alignment horizontal="center" vertical="center"/>
    </xf>
    <xf numFmtId="176" fontId="12" fillId="34" borderId="37" xfId="0" applyNumberFormat="1" applyFont="1" applyFill="1" applyBorder="1" applyAlignment="1">
      <alignment horizontal="center" vertical="center"/>
    </xf>
    <xf numFmtId="176" fontId="12" fillId="34" borderId="39" xfId="0" applyNumberFormat="1" applyFont="1" applyFill="1" applyBorder="1" applyAlignment="1">
      <alignment horizontal="center" vertical="center"/>
    </xf>
    <xf numFmtId="14" fontId="16" fillId="34" borderId="0" xfId="0" applyNumberFormat="1" applyFont="1" applyFill="1" applyAlignment="1">
      <alignment horizontal="center" vertical="center"/>
    </xf>
  </cellXfs>
  <cellStyles count="174">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3" xfId="181"/>
    <cellStyle name="標準 4" xfId="182"/>
    <cellStyle name="標準_SAY所属コード表" xfId="183"/>
    <cellStyle name="良い" xfId="184"/>
    <cellStyle name="良い 2" xfId="185"/>
    <cellStyle name="良い 3" xfId="186"/>
    <cellStyle name="良い 4" xfId="1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295275</xdr:colOff>
      <xdr:row>1</xdr:row>
      <xdr:rowOff>76200</xdr:rowOff>
    </xdr:from>
    <xdr:to>
      <xdr:col>15</xdr:col>
      <xdr:colOff>57150</xdr:colOff>
      <xdr:row>2</xdr:row>
      <xdr:rowOff>161925</xdr:rowOff>
    </xdr:to>
    <xdr:sp>
      <xdr:nvSpPr>
        <xdr:cNvPr id="1" name="AutoShape 1"/>
        <xdr:cNvSpPr>
          <a:spLocks/>
        </xdr:cNvSpPr>
      </xdr:nvSpPr>
      <xdr:spPr>
        <a:xfrm>
          <a:off x="4876800" y="381000"/>
          <a:ext cx="466725" cy="2571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58</xdr:row>
      <xdr:rowOff>0</xdr:rowOff>
    </xdr:from>
    <xdr:to>
      <xdr:col>15</xdr:col>
      <xdr:colOff>57150</xdr:colOff>
      <xdr:row>58</xdr:row>
      <xdr:rowOff>0</xdr:rowOff>
    </xdr:to>
    <xdr:sp>
      <xdr:nvSpPr>
        <xdr:cNvPr id="2" name="AutoShape 2"/>
        <xdr:cNvSpPr>
          <a:spLocks/>
        </xdr:cNvSpPr>
      </xdr:nvSpPr>
      <xdr:spPr>
        <a:xfrm>
          <a:off x="4876800" y="12944475"/>
          <a:ext cx="466725" cy="0"/>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58</xdr:row>
      <xdr:rowOff>0</xdr:rowOff>
    </xdr:from>
    <xdr:to>
      <xdr:col>15</xdr:col>
      <xdr:colOff>57150</xdr:colOff>
      <xdr:row>58</xdr:row>
      <xdr:rowOff>0</xdr:rowOff>
    </xdr:to>
    <xdr:sp>
      <xdr:nvSpPr>
        <xdr:cNvPr id="3" name="AutoShape 3"/>
        <xdr:cNvSpPr>
          <a:spLocks/>
        </xdr:cNvSpPr>
      </xdr:nvSpPr>
      <xdr:spPr>
        <a:xfrm>
          <a:off x="4876800" y="12944475"/>
          <a:ext cx="466725" cy="0"/>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58</xdr:row>
      <xdr:rowOff>0</xdr:rowOff>
    </xdr:from>
    <xdr:to>
      <xdr:col>15</xdr:col>
      <xdr:colOff>57150</xdr:colOff>
      <xdr:row>58</xdr:row>
      <xdr:rowOff>0</xdr:rowOff>
    </xdr:to>
    <xdr:sp>
      <xdr:nvSpPr>
        <xdr:cNvPr id="4" name="AutoShape 3"/>
        <xdr:cNvSpPr>
          <a:spLocks/>
        </xdr:cNvSpPr>
      </xdr:nvSpPr>
      <xdr:spPr>
        <a:xfrm>
          <a:off x="4876800" y="12944475"/>
          <a:ext cx="466725" cy="0"/>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0</xdr:row>
      <xdr:rowOff>85725</xdr:rowOff>
    </xdr:from>
    <xdr:to>
      <xdr:col>16</xdr:col>
      <xdr:colOff>247650</xdr:colOff>
      <xdr:row>1</xdr:row>
      <xdr:rowOff>19050</xdr:rowOff>
    </xdr:to>
    <xdr:sp>
      <xdr:nvSpPr>
        <xdr:cNvPr id="5" name="AutoShape 15"/>
        <xdr:cNvSpPr>
          <a:spLocks/>
        </xdr:cNvSpPr>
      </xdr:nvSpPr>
      <xdr:spPr>
        <a:xfrm>
          <a:off x="1228725" y="85725"/>
          <a:ext cx="4657725" cy="238125"/>
        </a:xfrm>
        <a:prstGeom prst="wedgeRoundRectCallout">
          <a:avLst>
            <a:gd name="adj1" fmla="val 107055"/>
            <a:gd name="adj2" fmla="val 30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前年登録者は③に入力すれば</a:t>
          </a:r>
          <a:r>
            <a:rPr lang="en-US" cap="none" sz="1100" b="1" i="0" u="none" baseline="0">
              <a:solidFill>
                <a:srgbClr val="000000"/>
              </a:solidFill>
              <a:latin typeface="ＭＳ Ｐゴシック"/>
              <a:ea typeface="ＭＳ Ｐゴシック"/>
              <a:cs typeface="ＭＳ Ｐゴシック"/>
            </a:rPr>
            <a:t>黄色</a:t>
          </a:r>
          <a:r>
            <a:rPr lang="en-US" cap="none" sz="1100" b="0" i="0" u="none" baseline="0">
              <a:solidFill>
                <a:srgbClr val="000000"/>
              </a:solidFill>
              <a:latin typeface="ＭＳ Ｐゴシック"/>
              <a:ea typeface="ＭＳ Ｐゴシック"/>
              <a:cs typeface="ＭＳ Ｐゴシック"/>
            </a:rPr>
            <a:t>のセルは自動で表示されます</a:t>
          </a:r>
        </a:p>
      </xdr:txBody>
    </xdr:sp>
    <xdr:clientData/>
  </xdr:twoCellAnchor>
  <xdr:twoCellAnchor>
    <xdr:from>
      <xdr:col>2</xdr:col>
      <xdr:colOff>200025</xdr:colOff>
      <xdr:row>5</xdr:row>
      <xdr:rowOff>85725</xdr:rowOff>
    </xdr:from>
    <xdr:to>
      <xdr:col>5</xdr:col>
      <xdr:colOff>285750</xdr:colOff>
      <xdr:row>7</xdr:row>
      <xdr:rowOff>95250</xdr:rowOff>
    </xdr:to>
    <xdr:sp>
      <xdr:nvSpPr>
        <xdr:cNvPr id="6" name="AutoShape 3"/>
        <xdr:cNvSpPr>
          <a:spLocks/>
        </xdr:cNvSpPr>
      </xdr:nvSpPr>
      <xdr:spPr>
        <a:xfrm>
          <a:off x="904875" y="1085850"/>
          <a:ext cx="1143000" cy="361950"/>
        </a:xfrm>
        <a:prstGeom prst="wedgeRoundRectCallout">
          <a:avLst>
            <a:gd name="adj1" fmla="val -70833"/>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該当を○で囲む</a:t>
          </a:r>
        </a:p>
      </xdr:txBody>
    </xdr:sp>
    <xdr:clientData/>
  </xdr:twoCellAnchor>
  <xdr:twoCellAnchor>
    <xdr:from>
      <xdr:col>10</xdr:col>
      <xdr:colOff>28575</xdr:colOff>
      <xdr:row>3</xdr:row>
      <xdr:rowOff>28575</xdr:rowOff>
    </xdr:from>
    <xdr:to>
      <xdr:col>17</xdr:col>
      <xdr:colOff>114300</xdr:colOff>
      <xdr:row>5</xdr:row>
      <xdr:rowOff>161925</xdr:rowOff>
    </xdr:to>
    <xdr:sp>
      <xdr:nvSpPr>
        <xdr:cNvPr id="7" name="AutoShape 5"/>
        <xdr:cNvSpPr>
          <a:spLocks/>
        </xdr:cNvSpPr>
      </xdr:nvSpPr>
      <xdr:spPr>
        <a:xfrm>
          <a:off x="3552825" y="676275"/>
          <a:ext cx="2552700" cy="485775"/>
        </a:xfrm>
        <a:prstGeom prst="wedgeRoundRectCallout">
          <a:avLst>
            <a:gd name="adj1" fmla="val 49625"/>
            <a:gd name="adj2" fmla="val 14803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更新の場合は４桁のコードをここに記入（入力）する</a:t>
          </a:r>
        </a:p>
      </xdr:txBody>
    </xdr:sp>
    <xdr:clientData/>
  </xdr:twoCellAnchor>
  <xdr:twoCellAnchor>
    <xdr:from>
      <xdr:col>18</xdr:col>
      <xdr:colOff>38100</xdr:colOff>
      <xdr:row>5</xdr:row>
      <xdr:rowOff>171450</xdr:rowOff>
    </xdr:from>
    <xdr:to>
      <xdr:col>20</xdr:col>
      <xdr:colOff>47625</xdr:colOff>
      <xdr:row>8</xdr:row>
      <xdr:rowOff>171450</xdr:rowOff>
    </xdr:to>
    <xdr:sp>
      <xdr:nvSpPr>
        <xdr:cNvPr id="8" name="AutoShape 11"/>
        <xdr:cNvSpPr>
          <a:spLocks/>
        </xdr:cNvSpPr>
      </xdr:nvSpPr>
      <xdr:spPr>
        <a:xfrm>
          <a:off x="6381750" y="1171575"/>
          <a:ext cx="704850" cy="533400"/>
        </a:xfrm>
        <a:prstGeom prst="wedgeRoundRectCallout">
          <a:avLst>
            <a:gd name="adj1" fmla="val -75675"/>
            <a:gd name="adj2" fmla="val 132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所属コード表参照</a:t>
          </a:r>
        </a:p>
      </xdr:txBody>
    </xdr:sp>
    <xdr:clientData/>
  </xdr:twoCellAnchor>
  <xdr:twoCellAnchor>
    <xdr:from>
      <xdr:col>23</xdr:col>
      <xdr:colOff>180975</xdr:colOff>
      <xdr:row>6</xdr:row>
      <xdr:rowOff>66675</xdr:rowOff>
    </xdr:from>
    <xdr:to>
      <xdr:col>26</xdr:col>
      <xdr:colOff>133350</xdr:colOff>
      <xdr:row>9</xdr:row>
      <xdr:rowOff>9525</xdr:rowOff>
    </xdr:to>
    <xdr:sp>
      <xdr:nvSpPr>
        <xdr:cNvPr id="9" name="AutoShape 10"/>
        <xdr:cNvSpPr>
          <a:spLocks/>
        </xdr:cNvSpPr>
      </xdr:nvSpPr>
      <xdr:spPr>
        <a:xfrm>
          <a:off x="8277225" y="1247775"/>
          <a:ext cx="1009650" cy="628650"/>
        </a:xfrm>
        <a:prstGeom prst="wedgeRoundRectCallout">
          <a:avLst>
            <a:gd name="adj1" fmla="val -15097"/>
            <a:gd name="adj2" fmla="val 96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庄内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最北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村山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置賜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学連</a:t>
          </a:r>
        </a:p>
      </xdr:txBody>
    </xdr:sp>
    <xdr:clientData/>
  </xdr:twoCellAnchor>
  <xdr:twoCellAnchor>
    <xdr:from>
      <xdr:col>20</xdr:col>
      <xdr:colOff>180975</xdr:colOff>
      <xdr:row>12</xdr:row>
      <xdr:rowOff>47625</xdr:rowOff>
    </xdr:from>
    <xdr:to>
      <xdr:col>25</xdr:col>
      <xdr:colOff>114300</xdr:colOff>
      <xdr:row>13</xdr:row>
      <xdr:rowOff>123825</xdr:rowOff>
    </xdr:to>
    <xdr:sp>
      <xdr:nvSpPr>
        <xdr:cNvPr id="10" name="AutoShape 3"/>
        <xdr:cNvSpPr>
          <a:spLocks/>
        </xdr:cNvSpPr>
      </xdr:nvSpPr>
      <xdr:spPr>
        <a:xfrm>
          <a:off x="7219950" y="2571750"/>
          <a:ext cx="1695450" cy="228600"/>
        </a:xfrm>
        <a:prstGeom prst="wedgeRoundRectCallout">
          <a:avLst>
            <a:gd name="adj1" fmla="val -131462"/>
            <a:gd name="adj2" fmla="val 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該当を○で囲む</a:t>
          </a:r>
        </a:p>
      </xdr:txBody>
    </xdr:sp>
    <xdr:clientData/>
  </xdr:twoCellAnchor>
  <xdr:twoCellAnchor>
    <xdr:from>
      <xdr:col>17</xdr:col>
      <xdr:colOff>47625</xdr:colOff>
      <xdr:row>30</xdr:row>
      <xdr:rowOff>38100</xdr:rowOff>
    </xdr:from>
    <xdr:to>
      <xdr:col>25</xdr:col>
      <xdr:colOff>76200</xdr:colOff>
      <xdr:row>31</xdr:row>
      <xdr:rowOff>114300</xdr:rowOff>
    </xdr:to>
    <xdr:sp>
      <xdr:nvSpPr>
        <xdr:cNvPr id="11" name="AutoShape 3"/>
        <xdr:cNvSpPr>
          <a:spLocks/>
        </xdr:cNvSpPr>
      </xdr:nvSpPr>
      <xdr:spPr>
        <a:xfrm>
          <a:off x="6038850" y="6305550"/>
          <a:ext cx="2838450" cy="228600"/>
        </a:xfrm>
        <a:prstGeom prst="wedgeRoundRectCallout">
          <a:avLst>
            <a:gd name="adj1" fmla="val -103356"/>
            <a:gd name="adj2" fmla="val 15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該当を</a:t>
          </a:r>
          <a:r>
            <a:rPr lang="en-US" cap="none" sz="1100" b="1" i="0" u="none" baseline="0">
              <a:solidFill>
                <a:srgbClr val="FF0000"/>
              </a:solidFill>
              <a:latin typeface="ＭＳ Ｐゴシック"/>
              <a:ea typeface="ＭＳ Ｐゴシック"/>
              <a:cs typeface="ＭＳ Ｐゴシック"/>
            </a:rPr>
            <a:t>赤○</a:t>
          </a:r>
          <a:r>
            <a:rPr lang="en-US" cap="none" sz="1100" b="0" i="0" u="none" baseline="0">
              <a:solidFill>
                <a:srgbClr val="000000"/>
              </a:solidFill>
              <a:latin typeface="ＭＳ Ｐゴシック"/>
              <a:ea typeface="ＭＳ Ｐゴシック"/>
              <a:cs typeface="ＭＳ Ｐゴシック"/>
            </a:rPr>
            <a:t>で囲む</a:t>
          </a:r>
        </a:p>
      </xdr:txBody>
    </xdr:sp>
    <xdr:clientData/>
  </xdr:twoCellAnchor>
  <xdr:twoCellAnchor>
    <xdr:from>
      <xdr:col>6</xdr:col>
      <xdr:colOff>285750</xdr:colOff>
      <xdr:row>35</xdr:row>
      <xdr:rowOff>85725</xdr:rowOff>
    </xdr:from>
    <xdr:to>
      <xdr:col>19</xdr:col>
      <xdr:colOff>238125</xdr:colOff>
      <xdr:row>41</xdr:row>
      <xdr:rowOff>209550</xdr:rowOff>
    </xdr:to>
    <xdr:sp>
      <xdr:nvSpPr>
        <xdr:cNvPr id="12" name="AutoShape 6"/>
        <xdr:cNvSpPr>
          <a:spLocks/>
        </xdr:cNvSpPr>
      </xdr:nvSpPr>
      <xdr:spPr>
        <a:xfrm>
          <a:off x="2400300" y="7153275"/>
          <a:ext cx="4533900" cy="1924050"/>
        </a:xfrm>
        <a:prstGeom prst="foldedCorner">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エクセルで入力する場合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SAY</a:t>
          </a:r>
          <a:r>
            <a:rPr lang="en-US" cap="none" sz="1100" b="0" i="0" u="none" baseline="0">
              <a:solidFill>
                <a:srgbClr val="000000"/>
              </a:solidFill>
              <a:latin typeface="ＭＳ Ｐゴシック"/>
              <a:ea typeface="ＭＳ Ｐゴシック"/>
              <a:cs typeface="ＭＳ Ｐゴシック"/>
            </a:rPr>
            <a:t>競技者登録番号を入力すると、黄色のセルに自動的に昨年のデータが入力されます。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必要に応じてデータを変更し、変更した場合は該当する番号を</a:t>
          </a:r>
          <a:r>
            <a:rPr lang="en-US" cap="none" sz="1100" b="1" i="0" u="none" baseline="0">
              <a:solidFill>
                <a:srgbClr val="FF0000"/>
              </a:solidFill>
              <a:latin typeface="ＭＳ Ｐゴシック"/>
              <a:ea typeface="ＭＳ Ｐゴシック"/>
              <a:cs typeface="ＭＳ Ｐゴシック"/>
            </a:rPr>
            <a:t>赤で○印</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水色のセルには直接入力してください。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276225</xdr:colOff>
      <xdr:row>48</xdr:row>
      <xdr:rowOff>190500</xdr:rowOff>
    </xdr:from>
    <xdr:to>
      <xdr:col>9</xdr:col>
      <xdr:colOff>190500</xdr:colOff>
      <xdr:row>53</xdr:row>
      <xdr:rowOff>47625</xdr:rowOff>
    </xdr:to>
    <xdr:sp>
      <xdr:nvSpPr>
        <xdr:cNvPr id="13" name="AutoShape 7"/>
        <xdr:cNvSpPr>
          <a:spLocks/>
        </xdr:cNvSpPr>
      </xdr:nvSpPr>
      <xdr:spPr>
        <a:xfrm>
          <a:off x="276225" y="10687050"/>
          <a:ext cx="3086100" cy="942975"/>
        </a:xfrm>
        <a:prstGeom prst="wedgeRoundRectCallout">
          <a:avLst>
            <a:gd name="adj1" fmla="val 36421"/>
            <a:gd name="adj2" fmla="val 1489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この署名欄は</a:t>
          </a:r>
          <a:r>
            <a:rPr lang="en-US" cap="none" sz="1100" b="1" i="0" u="none" baseline="0">
              <a:solidFill>
                <a:srgbClr val="FF0000"/>
              </a:solidFill>
              <a:latin typeface="ＭＳ Ｐゴシック"/>
              <a:ea typeface="ＭＳ Ｐゴシック"/>
              <a:cs typeface="ＭＳ Ｐゴシック"/>
            </a:rPr>
            <a:t>本人、保護者とも必ず手書き</a:t>
          </a:r>
          <a:r>
            <a:rPr lang="en-US" cap="none" sz="1100" b="0" i="0" u="none" baseline="0">
              <a:solidFill>
                <a:srgbClr val="000000"/>
              </a:solidFill>
              <a:latin typeface="ＭＳ Ｐゴシック"/>
              <a:ea typeface="ＭＳ Ｐゴシック"/>
              <a:cs typeface="ＭＳ Ｐゴシック"/>
            </a:rPr>
            <a:t>で記入すること。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代理での記入は不可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314325</xdr:colOff>
      <xdr:row>14</xdr:row>
      <xdr:rowOff>28575</xdr:rowOff>
    </xdr:from>
    <xdr:to>
      <xdr:col>23</xdr:col>
      <xdr:colOff>95250</xdr:colOff>
      <xdr:row>14</xdr:row>
      <xdr:rowOff>276225</xdr:rowOff>
    </xdr:to>
    <xdr:sp>
      <xdr:nvSpPr>
        <xdr:cNvPr id="14" name="Oval 14"/>
        <xdr:cNvSpPr>
          <a:spLocks/>
        </xdr:cNvSpPr>
      </xdr:nvSpPr>
      <xdr:spPr>
        <a:xfrm>
          <a:off x="7353300" y="2867025"/>
          <a:ext cx="838200" cy="2476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247650</xdr:colOff>
      <xdr:row>6</xdr:row>
      <xdr:rowOff>47625</xdr:rowOff>
    </xdr:from>
    <xdr:to>
      <xdr:col>22</xdr:col>
      <xdr:colOff>247650</xdr:colOff>
      <xdr:row>8</xdr:row>
      <xdr:rowOff>228600</xdr:rowOff>
    </xdr:to>
    <xdr:sp>
      <xdr:nvSpPr>
        <xdr:cNvPr id="15" name="AutoShape 11"/>
        <xdr:cNvSpPr>
          <a:spLocks/>
        </xdr:cNvSpPr>
      </xdr:nvSpPr>
      <xdr:spPr>
        <a:xfrm>
          <a:off x="7286625" y="1228725"/>
          <a:ext cx="704850" cy="533400"/>
        </a:xfrm>
        <a:prstGeom prst="wedgeRoundRectCallout">
          <a:avLst>
            <a:gd name="adj1" fmla="val -4055"/>
            <a:gd name="adj2" fmla="val 119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現在の学年を記入する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295275</xdr:colOff>
      <xdr:row>1</xdr:row>
      <xdr:rowOff>76200</xdr:rowOff>
    </xdr:from>
    <xdr:to>
      <xdr:col>15</xdr:col>
      <xdr:colOff>57150</xdr:colOff>
      <xdr:row>2</xdr:row>
      <xdr:rowOff>161925</xdr:rowOff>
    </xdr:to>
    <xdr:sp>
      <xdr:nvSpPr>
        <xdr:cNvPr id="1" name="AutoShape 1"/>
        <xdr:cNvSpPr>
          <a:spLocks/>
        </xdr:cNvSpPr>
      </xdr:nvSpPr>
      <xdr:spPr>
        <a:xfrm>
          <a:off x="4876800" y="381000"/>
          <a:ext cx="466725" cy="2571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58</xdr:row>
      <xdr:rowOff>0</xdr:rowOff>
    </xdr:from>
    <xdr:to>
      <xdr:col>15</xdr:col>
      <xdr:colOff>57150</xdr:colOff>
      <xdr:row>58</xdr:row>
      <xdr:rowOff>0</xdr:rowOff>
    </xdr:to>
    <xdr:sp>
      <xdr:nvSpPr>
        <xdr:cNvPr id="2" name="AutoShape 2"/>
        <xdr:cNvSpPr>
          <a:spLocks/>
        </xdr:cNvSpPr>
      </xdr:nvSpPr>
      <xdr:spPr>
        <a:xfrm>
          <a:off x="4876800" y="12944475"/>
          <a:ext cx="466725" cy="0"/>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59</xdr:row>
      <xdr:rowOff>76200</xdr:rowOff>
    </xdr:from>
    <xdr:to>
      <xdr:col>15</xdr:col>
      <xdr:colOff>57150</xdr:colOff>
      <xdr:row>60</xdr:row>
      <xdr:rowOff>161925</xdr:rowOff>
    </xdr:to>
    <xdr:sp>
      <xdr:nvSpPr>
        <xdr:cNvPr id="3" name="AutoShape 3"/>
        <xdr:cNvSpPr>
          <a:spLocks/>
        </xdr:cNvSpPr>
      </xdr:nvSpPr>
      <xdr:spPr>
        <a:xfrm>
          <a:off x="4876800" y="13325475"/>
          <a:ext cx="466725" cy="2571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117</xdr:row>
      <xdr:rowOff>76200</xdr:rowOff>
    </xdr:from>
    <xdr:to>
      <xdr:col>15</xdr:col>
      <xdr:colOff>57150</xdr:colOff>
      <xdr:row>118</xdr:row>
      <xdr:rowOff>161925</xdr:rowOff>
    </xdr:to>
    <xdr:sp>
      <xdr:nvSpPr>
        <xdr:cNvPr id="4" name="AutoShape 3"/>
        <xdr:cNvSpPr>
          <a:spLocks/>
        </xdr:cNvSpPr>
      </xdr:nvSpPr>
      <xdr:spPr>
        <a:xfrm>
          <a:off x="4876800" y="26193750"/>
          <a:ext cx="466725" cy="2571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8"/>
  <sheetViews>
    <sheetView zoomScalePageLayoutView="0" workbookViewId="0" topLeftCell="A1">
      <selection activeCell="AC7" sqref="AC7"/>
    </sheetView>
  </sheetViews>
  <sheetFormatPr defaultColWidth="9.00390625" defaultRowHeight="13.5"/>
  <cols>
    <col min="1" max="19" width="4.625" style="3" customWidth="1"/>
    <col min="20" max="20" width="4.50390625" style="3" customWidth="1"/>
    <col min="21" max="26" width="4.625" style="3" customWidth="1"/>
    <col min="27" max="16384" width="9.00390625" style="3" customWidth="1"/>
  </cols>
  <sheetData>
    <row r="1" spans="1:26" ht="24" customHeight="1" thickBot="1">
      <c r="A1" s="29" t="s">
        <v>143</v>
      </c>
      <c r="T1" s="99" t="s">
        <v>366</v>
      </c>
      <c r="U1" s="99"/>
      <c r="V1" s="99"/>
      <c r="W1" s="18"/>
      <c r="X1" s="19">
        <f>O9</f>
        <v>10</v>
      </c>
      <c r="Y1" s="93"/>
      <c r="Z1" s="93"/>
    </row>
    <row r="2" spans="1:26" ht="13.5" customHeight="1">
      <c r="A2" s="94" t="s">
        <v>476</v>
      </c>
      <c r="B2" s="94"/>
      <c r="C2" s="94"/>
      <c r="D2" s="94"/>
      <c r="E2" s="94"/>
      <c r="F2" s="94"/>
      <c r="G2" s="94"/>
      <c r="H2" s="94"/>
      <c r="I2" s="94"/>
      <c r="J2" s="94"/>
      <c r="K2" s="94"/>
      <c r="L2" s="94"/>
      <c r="M2" s="95"/>
      <c r="O2" s="75" t="str">
        <f>IF(O9=10,"男","女")</f>
        <v>男</v>
      </c>
      <c r="P2" s="5"/>
      <c r="Q2" s="21"/>
      <c r="R2" s="21"/>
      <c r="S2" s="22"/>
      <c r="T2" s="76" t="s">
        <v>439</v>
      </c>
      <c r="U2" s="77"/>
      <c r="V2" s="78"/>
      <c r="W2" s="79" t="s">
        <v>125</v>
      </c>
      <c r="X2" s="77"/>
      <c r="Y2" s="77"/>
      <c r="Z2" s="80"/>
    </row>
    <row r="3" spans="1:26" ht="13.5" customHeight="1">
      <c r="A3" s="94"/>
      <c r="B3" s="94"/>
      <c r="C3" s="94"/>
      <c r="D3" s="94"/>
      <c r="E3" s="94"/>
      <c r="F3" s="94"/>
      <c r="G3" s="94"/>
      <c r="H3" s="94"/>
      <c r="I3" s="94"/>
      <c r="J3" s="94"/>
      <c r="K3" s="94"/>
      <c r="L3" s="94"/>
      <c r="M3" s="95"/>
      <c r="O3" s="75"/>
      <c r="P3" s="5"/>
      <c r="Q3" s="21"/>
      <c r="R3" s="21"/>
      <c r="S3" s="22"/>
      <c r="T3" s="63" t="s">
        <v>440</v>
      </c>
      <c r="U3" s="64"/>
      <c r="V3" s="65"/>
      <c r="W3" s="57">
        <v>1000</v>
      </c>
      <c r="X3" s="58"/>
      <c r="Y3" s="58"/>
      <c r="Z3" s="59"/>
    </row>
    <row r="4" spans="1:26" ht="13.5" customHeight="1">
      <c r="A4" s="2"/>
      <c r="B4" s="2"/>
      <c r="C4" s="2"/>
      <c r="D4" s="2"/>
      <c r="E4" s="2"/>
      <c r="F4" s="2"/>
      <c r="G4" s="2"/>
      <c r="H4" s="2"/>
      <c r="I4" s="2"/>
      <c r="J4" s="2"/>
      <c r="K4" s="2"/>
      <c r="L4" s="1"/>
      <c r="M4" s="1"/>
      <c r="N4" s="13"/>
      <c r="O4" s="13"/>
      <c r="P4" s="5"/>
      <c r="Q4" s="21"/>
      <c r="R4" s="21"/>
      <c r="S4" s="22"/>
      <c r="T4" s="63" t="s">
        <v>441</v>
      </c>
      <c r="U4" s="64"/>
      <c r="V4" s="65"/>
      <c r="W4" s="57">
        <v>2000</v>
      </c>
      <c r="X4" s="58"/>
      <c r="Y4" s="58"/>
      <c r="Z4" s="59"/>
    </row>
    <row r="5" spans="1:26" ht="14.25" customHeight="1">
      <c r="A5" s="4" t="s">
        <v>123</v>
      </c>
      <c r="B5" s="1"/>
      <c r="C5" s="89">
        <f ca="1">TODAY()</f>
        <v>45174</v>
      </c>
      <c r="D5" s="89"/>
      <c r="E5" s="89"/>
      <c r="F5" s="89"/>
      <c r="G5" s="89"/>
      <c r="H5" s="1"/>
      <c r="I5" s="1"/>
      <c r="J5" s="1"/>
      <c r="K5" s="1"/>
      <c r="L5" s="1"/>
      <c r="M5" s="1"/>
      <c r="N5" s="13"/>
      <c r="O5" s="13"/>
      <c r="P5" s="5"/>
      <c r="Q5" s="23"/>
      <c r="R5" s="23"/>
      <c r="S5" s="24"/>
      <c r="T5" s="67" t="s">
        <v>442</v>
      </c>
      <c r="U5" s="68"/>
      <c r="V5" s="69"/>
      <c r="W5" s="100" t="s">
        <v>144</v>
      </c>
      <c r="X5" s="101"/>
      <c r="Y5" s="101"/>
      <c r="Z5" s="102"/>
    </row>
    <row r="6" spans="1:26" ht="14.25" thickBot="1">
      <c r="A6" s="1"/>
      <c r="B6" s="1"/>
      <c r="C6" s="1"/>
      <c r="D6" s="1"/>
      <c r="E6" s="1"/>
      <c r="F6" s="1"/>
      <c r="G6" s="1"/>
      <c r="H6" s="1"/>
      <c r="I6" s="1"/>
      <c r="J6" s="1"/>
      <c r="K6" s="1"/>
      <c r="L6" s="1"/>
      <c r="M6" s="1"/>
      <c r="P6" s="5"/>
      <c r="Q6" s="23"/>
      <c r="R6" s="23"/>
      <c r="S6" s="24"/>
      <c r="T6" s="70"/>
      <c r="U6" s="71"/>
      <c r="V6" s="72"/>
      <c r="W6" s="103"/>
      <c r="X6" s="104"/>
      <c r="Y6" s="104"/>
      <c r="Z6" s="105"/>
    </row>
    <row r="7" spans="1:15" ht="13.5">
      <c r="A7" s="1"/>
      <c r="B7" s="1"/>
      <c r="C7" s="1"/>
      <c r="D7" s="1"/>
      <c r="E7" s="1"/>
      <c r="F7" s="1"/>
      <c r="G7" s="1"/>
      <c r="H7" s="1"/>
      <c r="I7" s="1"/>
      <c r="J7" s="1"/>
      <c r="K7" s="1"/>
      <c r="L7" s="1"/>
      <c r="M7" s="1"/>
      <c r="N7" s="1"/>
      <c r="O7" s="1"/>
    </row>
    <row r="8" spans="1:20" ht="14.25" thickBot="1">
      <c r="A8" s="1" t="s">
        <v>443</v>
      </c>
      <c r="B8" s="1"/>
      <c r="C8" s="1"/>
      <c r="D8" s="1"/>
      <c r="E8" s="1"/>
      <c r="F8" s="1"/>
      <c r="G8" s="1"/>
      <c r="H8" s="1" t="s">
        <v>446</v>
      </c>
      <c r="I8" s="1"/>
      <c r="J8" s="1"/>
      <c r="K8" s="1"/>
      <c r="L8" s="1"/>
      <c r="M8" s="1"/>
      <c r="O8" s="1" t="s">
        <v>286</v>
      </c>
      <c r="P8" s="1"/>
      <c r="Q8" s="1"/>
      <c r="R8" s="1"/>
      <c r="S8" s="1"/>
      <c r="T8" s="1"/>
    </row>
    <row r="9" spans="1:20" s="1" customFormat="1" ht="26.25" customHeight="1" thickBot="1">
      <c r="A9" s="106" t="s">
        <v>444</v>
      </c>
      <c r="B9" s="90"/>
      <c r="C9" s="90" t="s">
        <v>445</v>
      </c>
      <c r="D9" s="91"/>
      <c r="E9" s="92"/>
      <c r="F9" s="92"/>
      <c r="H9" s="96" t="s">
        <v>145</v>
      </c>
      <c r="I9" s="97"/>
      <c r="J9" s="97"/>
      <c r="K9" s="97"/>
      <c r="L9" s="97"/>
      <c r="M9" s="98"/>
      <c r="O9" s="107">
        <v>10</v>
      </c>
      <c r="P9" s="108"/>
      <c r="Q9" s="10" t="s">
        <v>478</v>
      </c>
      <c r="R9" s="84" t="s">
        <v>151</v>
      </c>
      <c r="S9" s="85"/>
      <c r="T9" s="86"/>
    </row>
    <row r="10" s="1" customFormat="1" ht="12"/>
    <row r="11" spans="1:24" s="1" customFormat="1" ht="12.75" thickBot="1">
      <c r="A11" s="1" t="s">
        <v>91</v>
      </c>
      <c r="E11" s="26"/>
      <c r="K11" s="1" t="s">
        <v>90</v>
      </c>
      <c r="R11" s="1" t="s">
        <v>126</v>
      </c>
      <c r="U11" s="1" t="s">
        <v>42</v>
      </c>
      <c r="X11" s="1" t="s">
        <v>43</v>
      </c>
    </row>
    <row r="12" spans="1:25" s="1" customFormat="1" ht="27" customHeight="1" thickBot="1">
      <c r="A12" s="52" t="s">
        <v>152</v>
      </c>
      <c r="B12" s="53"/>
      <c r="C12" s="53"/>
      <c r="D12" s="53"/>
      <c r="E12" s="53"/>
      <c r="F12" s="53"/>
      <c r="G12" s="53"/>
      <c r="H12" s="53"/>
      <c r="I12" s="54"/>
      <c r="K12" s="60"/>
      <c r="L12" s="61"/>
      <c r="M12" s="61"/>
      <c r="N12" s="61"/>
      <c r="O12" s="61"/>
      <c r="P12" s="62"/>
      <c r="R12" s="82">
        <v>1</v>
      </c>
      <c r="S12" s="83"/>
      <c r="T12" s="11"/>
      <c r="U12" s="66"/>
      <c r="V12" s="66"/>
      <c r="X12" s="73">
        <v>3</v>
      </c>
      <c r="Y12" s="74"/>
    </row>
    <row r="13" s="1" customFormat="1" ht="12"/>
    <row r="14" spans="1:16" s="1" customFormat="1" ht="12.75" thickBot="1">
      <c r="A14" s="1" t="s">
        <v>127</v>
      </c>
      <c r="H14" s="1" t="s">
        <v>128</v>
      </c>
      <c r="P14" s="1" t="s">
        <v>129</v>
      </c>
    </row>
    <row r="15" spans="1:25" s="1" customFormat="1" ht="27" customHeight="1" thickBot="1">
      <c r="A15" s="20">
        <v>3</v>
      </c>
      <c r="B15" s="55" t="s">
        <v>153</v>
      </c>
      <c r="C15" s="55"/>
      <c r="D15" s="55"/>
      <c r="E15" s="55"/>
      <c r="F15" s="56"/>
      <c r="H15" s="195" t="s">
        <v>154</v>
      </c>
      <c r="I15" s="196"/>
      <c r="J15" s="196"/>
      <c r="K15" s="196"/>
      <c r="L15" s="196"/>
      <c r="M15" s="197"/>
      <c r="N15" s="5"/>
      <c r="O15" s="5"/>
      <c r="P15" s="81" t="s">
        <v>281</v>
      </c>
      <c r="Q15" s="66"/>
      <c r="R15" s="66" t="s">
        <v>282</v>
      </c>
      <c r="S15" s="66"/>
      <c r="T15" s="66" t="s">
        <v>283</v>
      </c>
      <c r="U15" s="66"/>
      <c r="V15" s="66" t="s">
        <v>284</v>
      </c>
      <c r="W15" s="66"/>
      <c r="X15" s="87" t="s">
        <v>285</v>
      </c>
      <c r="Y15" s="88"/>
    </row>
    <row r="16" s="1" customFormat="1" ht="12"/>
    <row r="17" spans="1:24" s="1" customFormat="1" ht="18.75" customHeight="1" thickBot="1">
      <c r="A17" s="1" t="s">
        <v>130</v>
      </c>
      <c r="N17" s="1" t="s">
        <v>131</v>
      </c>
      <c r="P17" s="154">
        <v>31139</v>
      </c>
      <c r="Q17" s="154"/>
      <c r="R17" s="154"/>
      <c r="S17" s="154"/>
      <c r="X17" s="1" t="s">
        <v>49</v>
      </c>
    </row>
    <row r="18" spans="1:25" s="1" customFormat="1" ht="16.5" customHeight="1">
      <c r="A18" s="190" t="s">
        <v>132</v>
      </c>
      <c r="B18" s="191"/>
      <c r="C18" s="192" t="s">
        <v>155</v>
      </c>
      <c r="D18" s="193"/>
      <c r="E18" s="193"/>
      <c r="F18" s="193"/>
      <c r="G18" s="193"/>
      <c r="H18" s="193"/>
      <c r="I18" s="193"/>
      <c r="J18" s="193"/>
      <c r="K18" s="193"/>
      <c r="L18" s="194"/>
      <c r="N18" s="144">
        <v>31139</v>
      </c>
      <c r="O18" s="145"/>
      <c r="P18" s="145"/>
      <c r="Q18" s="145"/>
      <c r="R18" s="138" t="s">
        <v>447</v>
      </c>
      <c r="S18" s="112">
        <v>31139</v>
      </c>
      <c r="T18" s="138" t="s">
        <v>448</v>
      </c>
      <c r="U18" s="140">
        <v>31139</v>
      </c>
      <c r="V18" s="155" t="s">
        <v>449</v>
      </c>
      <c r="X18" s="165">
        <f ca="1">IF($R$9="","",DATEDIF(P17,TODAY(),"y"))</f>
        <v>38</v>
      </c>
      <c r="Y18" s="166"/>
    </row>
    <row r="19" spans="1:25" s="1" customFormat="1" ht="16.5" customHeight="1" thickBot="1">
      <c r="A19" s="125" t="s">
        <v>451</v>
      </c>
      <c r="B19" s="126"/>
      <c r="C19" s="148" t="s">
        <v>481</v>
      </c>
      <c r="D19" s="149"/>
      <c r="E19" s="149"/>
      <c r="F19" s="149"/>
      <c r="G19" s="149"/>
      <c r="H19" s="149"/>
      <c r="I19" s="149"/>
      <c r="J19" s="149"/>
      <c r="K19" s="149"/>
      <c r="L19" s="150"/>
      <c r="N19" s="146"/>
      <c r="O19" s="147"/>
      <c r="P19" s="147"/>
      <c r="Q19" s="147"/>
      <c r="R19" s="139"/>
      <c r="S19" s="113"/>
      <c r="T19" s="139"/>
      <c r="U19" s="141"/>
      <c r="V19" s="156"/>
      <c r="X19" s="167"/>
      <c r="Y19" s="168"/>
    </row>
    <row r="20" spans="1:23" s="1" customFormat="1" ht="16.5" customHeight="1">
      <c r="A20" s="125"/>
      <c r="B20" s="126"/>
      <c r="C20" s="151"/>
      <c r="D20" s="152"/>
      <c r="E20" s="152"/>
      <c r="F20" s="152"/>
      <c r="G20" s="152"/>
      <c r="H20" s="152"/>
      <c r="I20" s="152"/>
      <c r="J20" s="152"/>
      <c r="K20" s="152"/>
      <c r="L20" s="153"/>
      <c r="N20" s="30"/>
      <c r="O20" s="30"/>
      <c r="P20" s="30"/>
      <c r="Q20" s="30"/>
      <c r="R20" s="30"/>
      <c r="S20" s="30"/>
      <c r="T20" s="30"/>
      <c r="U20" s="30"/>
      <c r="V20" s="30"/>
      <c r="W20" s="30"/>
    </row>
    <row r="21" spans="1:23" s="1" customFormat="1" ht="13.5" customHeight="1">
      <c r="A21" s="169" t="s">
        <v>452</v>
      </c>
      <c r="B21" s="126"/>
      <c r="C21" s="148" t="s">
        <v>156</v>
      </c>
      <c r="D21" s="149"/>
      <c r="E21" s="149"/>
      <c r="F21" s="149"/>
      <c r="G21" s="149"/>
      <c r="H21" s="149"/>
      <c r="I21" s="149"/>
      <c r="J21" s="149"/>
      <c r="K21" s="149"/>
      <c r="L21" s="150"/>
      <c r="N21" s="142"/>
      <c r="O21" s="142"/>
      <c r="P21" s="142"/>
      <c r="Q21" s="142"/>
      <c r="R21" s="158"/>
      <c r="S21" s="31"/>
      <c r="T21" s="142"/>
      <c r="U21" s="142"/>
      <c r="V21" s="142"/>
      <c r="W21" s="158"/>
    </row>
    <row r="22" spans="1:23" s="1" customFormat="1" ht="13.5" customHeight="1" thickBot="1">
      <c r="A22" s="170"/>
      <c r="B22" s="171"/>
      <c r="C22" s="172"/>
      <c r="D22" s="173"/>
      <c r="E22" s="173"/>
      <c r="F22" s="173"/>
      <c r="G22" s="173"/>
      <c r="H22" s="173"/>
      <c r="I22" s="173"/>
      <c r="J22" s="173"/>
      <c r="K22" s="173"/>
      <c r="L22" s="174"/>
      <c r="N22" s="142"/>
      <c r="O22" s="142"/>
      <c r="P22" s="142"/>
      <c r="Q22" s="142"/>
      <c r="R22" s="158"/>
      <c r="S22" s="31"/>
      <c r="T22" s="142"/>
      <c r="U22" s="142"/>
      <c r="V22" s="142"/>
      <c r="W22" s="158"/>
    </row>
    <row r="23" spans="14:23" s="1" customFormat="1" ht="13.5" customHeight="1">
      <c r="N23" s="30"/>
      <c r="O23" s="30"/>
      <c r="P23" s="30"/>
      <c r="Q23" s="30"/>
      <c r="R23" s="30"/>
      <c r="S23" s="30"/>
      <c r="T23" s="30"/>
      <c r="U23" s="30"/>
      <c r="V23" s="30"/>
      <c r="W23" s="30"/>
    </row>
    <row r="24" spans="1:13" s="1" customFormat="1" ht="13.5" customHeight="1" thickBot="1">
      <c r="A24" s="1" t="s">
        <v>133</v>
      </c>
      <c r="M24" s="1" t="s">
        <v>288</v>
      </c>
    </row>
    <row r="25" spans="1:25" s="1" customFormat="1" ht="13.5" customHeight="1">
      <c r="A25" s="114" t="s">
        <v>453</v>
      </c>
      <c r="B25" s="115"/>
      <c r="C25" s="115"/>
      <c r="D25" s="115"/>
      <c r="E25" s="116"/>
      <c r="F25" s="127" t="s">
        <v>454</v>
      </c>
      <c r="G25" s="115"/>
      <c r="H25" s="115"/>
      <c r="I25" s="115"/>
      <c r="J25" s="115"/>
      <c r="K25" s="128"/>
      <c r="M25" s="14" t="s">
        <v>118</v>
      </c>
      <c r="N25" s="157" t="s">
        <v>148</v>
      </c>
      <c r="O25" s="157"/>
      <c r="P25" s="157"/>
      <c r="Q25" s="157"/>
      <c r="R25" s="15"/>
      <c r="S25" s="15"/>
      <c r="T25" s="15"/>
      <c r="U25" s="15"/>
      <c r="V25" s="15"/>
      <c r="W25" s="15"/>
      <c r="X25" s="15"/>
      <c r="Y25" s="16"/>
    </row>
    <row r="26" spans="1:25" s="1" customFormat="1" ht="18" customHeight="1">
      <c r="A26" s="117" t="s">
        <v>146</v>
      </c>
      <c r="B26" s="118"/>
      <c r="C26" s="118"/>
      <c r="D26" s="118"/>
      <c r="E26" s="119"/>
      <c r="F26" s="118" t="s">
        <v>147</v>
      </c>
      <c r="G26" s="118"/>
      <c r="H26" s="118"/>
      <c r="I26" s="118"/>
      <c r="J26" s="118"/>
      <c r="K26" s="123"/>
      <c r="M26" s="132" t="s">
        <v>149</v>
      </c>
      <c r="N26" s="133"/>
      <c r="O26" s="133"/>
      <c r="P26" s="133"/>
      <c r="Q26" s="133"/>
      <c r="R26" s="133"/>
      <c r="S26" s="133"/>
      <c r="T26" s="133"/>
      <c r="U26" s="133"/>
      <c r="V26" s="133"/>
      <c r="W26" s="133"/>
      <c r="X26" s="133"/>
      <c r="Y26" s="134"/>
    </row>
    <row r="27" spans="1:25" s="1" customFormat="1" ht="14.25" customHeight="1" thickBot="1">
      <c r="A27" s="120"/>
      <c r="B27" s="121"/>
      <c r="C27" s="121"/>
      <c r="D27" s="121"/>
      <c r="E27" s="122"/>
      <c r="F27" s="121"/>
      <c r="G27" s="121"/>
      <c r="H27" s="121"/>
      <c r="I27" s="121"/>
      <c r="J27" s="121"/>
      <c r="K27" s="124"/>
      <c r="M27" s="135"/>
      <c r="N27" s="136"/>
      <c r="O27" s="136"/>
      <c r="P27" s="136"/>
      <c r="Q27" s="136"/>
      <c r="R27" s="136"/>
      <c r="S27" s="136"/>
      <c r="T27" s="136"/>
      <c r="U27" s="136"/>
      <c r="V27" s="136"/>
      <c r="W27" s="136"/>
      <c r="X27" s="136"/>
      <c r="Y27" s="137"/>
    </row>
    <row r="28" s="1" customFormat="1" ht="12"/>
    <row r="29" s="1" customFormat="1" ht="12.75" thickBot="1">
      <c r="A29" s="1" t="s">
        <v>89</v>
      </c>
    </row>
    <row r="30" spans="1:26" s="1" customFormat="1" ht="38.25" customHeight="1" thickBot="1">
      <c r="A30" s="129" t="s">
        <v>489</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1"/>
    </row>
    <row r="31" s="1" customFormat="1" ht="12"/>
    <row r="32" s="1" customFormat="1" ht="12" customHeight="1" thickBot="1">
      <c r="A32" s="1" t="s">
        <v>122</v>
      </c>
    </row>
    <row r="33" spans="1:26" s="1" customFormat="1" ht="13.5" customHeight="1">
      <c r="A33" s="159" t="s">
        <v>150</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1"/>
    </row>
    <row r="34" spans="1:26" s="1" customFormat="1" ht="13.5" customHeight="1" thickBot="1">
      <c r="A34" s="162"/>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4"/>
    </row>
    <row r="35" s="1" customFormat="1" ht="12">
      <c r="Z35" s="25"/>
    </row>
    <row r="36" s="1" customFormat="1" ht="12"/>
    <row r="37" s="1" customFormat="1" ht="12">
      <c r="A37" s="6" t="s">
        <v>455</v>
      </c>
    </row>
    <row r="38" spans="1:26" s="1" customFormat="1" ht="57" customHeight="1">
      <c r="A38" s="143" t="s">
        <v>124</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1" customFormat="1" ht="12">
      <c r="A39" s="6" t="s">
        <v>456</v>
      </c>
    </row>
    <row r="40" spans="1:26" s="1" customFormat="1" ht="36.75" customHeight="1">
      <c r="A40" s="111" t="s">
        <v>134</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1" customFormat="1" ht="12">
      <c r="A41" s="6" t="s">
        <v>457</v>
      </c>
    </row>
    <row r="42" spans="1:26" s="1" customFormat="1" ht="33.75" customHeight="1">
      <c r="A42" s="111" t="s">
        <v>135</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1" customFormat="1" ht="12">
      <c r="A43" s="6" t="s">
        <v>458</v>
      </c>
    </row>
    <row r="44" spans="1:26" s="7" customFormat="1" ht="34.5" customHeight="1">
      <c r="A44" s="111" t="s">
        <v>136</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1" customFormat="1" ht="12">
      <c r="A45" s="6" t="s">
        <v>459</v>
      </c>
    </row>
    <row r="46" s="1" customFormat="1" ht="12">
      <c r="A46" s="8" t="s">
        <v>137</v>
      </c>
    </row>
    <row r="47" s="1" customFormat="1" ht="12">
      <c r="A47" s="6" t="s">
        <v>460</v>
      </c>
    </row>
    <row r="48" spans="1:26" s="1" customFormat="1" ht="12">
      <c r="A48" s="8" t="s">
        <v>461</v>
      </c>
      <c r="B48" s="9"/>
      <c r="C48" s="9"/>
      <c r="D48" s="9"/>
      <c r="E48" s="9"/>
      <c r="F48" s="9"/>
      <c r="G48" s="9"/>
      <c r="H48" s="9"/>
      <c r="I48" s="9"/>
      <c r="J48" s="9"/>
      <c r="K48" s="9"/>
      <c r="L48" s="9"/>
      <c r="M48" s="9"/>
      <c r="N48" s="9"/>
      <c r="O48" s="9"/>
      <c r="P48" s="9"/>
      <c r="Q48" s="9"/>
      <c r="R48" s="9"/>
      <c r="S48" s="9"/>
      <c r="T48" s="9"/>
      <c r="U48" s="9"/>
      <c r="V48" s="9"/>
      <c r="W48" s="9"/>
      <c r="X48" s="9"/>
      <c r="Y48" s="9"/>
      <c r="Z48" s="9"/>
    </row>
    <row r="49" spans="1:26" s="1" customFormat="1" ht="24" customHeight="1">
      <c r="A49" s="111" t="s">
        <v>480</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s="1" customFormat="1" ht="12">
      <c r="A50" s="8" t="s">
        <v>462</v>
      </c>
      <c r="B50" s="9"/>
      <c r="C50" s="9"/>
      <c r="D50" s="9"/>
      <c r="E50" s="9"/>
      <c r="F50" s="9"/>
      <c r="G50" s="9"/>
      <c r="H50" s="9"/>
      <c r="I50" s="9"/>
      <c r="J50" s="9"/>
      <c r="K50" s="9"/>
      <c r="L50" s="9"/>
      <c r="M50" s="9"/>
      <c r="N50" s="9"/>
      <c r="O50" s="9"/>
      <c r="P50" s="9"/>
      <c r="Q50" s="9"/>
      <c r="R50" s="9"/>
      <c r="S50" s="9"/>
      <c r="T50" s="9"/>
      <c r="U50" s="9"/>
      <c r="V50" s="9"/>
      <c r="W50" s="9"/>
      <c r="X50" s="9"/>
      <c r="Y50" s="9"/>
      <c r="Z50" s="9"/>
    </row>
    <row r="51" spans="1:26" s="1" customFormat="1" ht="25.5" customHeight="1">
      <c r="A51" s="111" t="s">
        <v>479</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1" customFormat="1" ht="12">
      <c r="A52" s="8" t="s">
        <v>463</v>
      </c>
      <c r="B52" s="9"/>
      <c r="C52" s="9"/>
      <c r="D52" s="9"/>
      <c r="E52" s="9"/>
      <c r="F52" s="9"/>
      <c r="G52" s="9"/>
      <c r="H52" s="9"/>
      <c r="I52" s="9"/>
      <c r="J52" s="9"/>
      <c r="K52" s="9"/>
      <c r="L52" s="9"/>
      <c r="M52" s="9"/>
      <c r="N52" s="9"/>
      <c r="O52" s="9"/>
      <c r="P52" s="9"/>
      <c r="Q52" s="9"/>
      <c r="R52" s="9"/>
      <c r="S52" s="9"/>
      <c r="T52" s="9"/>
      <c r="U52" s="9"/>
      <c r="V52" s="9"/>
      <c r="W52" s="9"/>
      <c r="X52" s="9"/>
      <c r="Y52" s="9"/>
      <c r="Z52" s="9"/>
    </row>
    <row r="53" spans="1:26" s="1" customFormat="1" ht="12">
      <c r="A53" s="8" t="s">
        <v>138</v>
      </c>
      <c r="B53" s="9"/>
      <c r="C53" s="9"/>
      <c r="D53" s="9"/>
      <c r="E53" s="9"/>
      <c r="F53" s="9"/>
      <c r="G53" s="9"/>
      <c r="H53" s="9"/>
      <c r="I53" s="9"/>
      <c r="J53" s="9"/>
      <c r="K53" s="9"/>
      <c r="L53" s="9"/>
      <c r="M53" s="9"/>
      <c r="N53" s="9"/>
      <c r="O53" s="9"/>
      <c r="P53" s="9"/>
      <c r="Q53" s="9"/>
      <c r="R53" s="9"/>
      <c r="S53" s="9"/>
      <c r="T53" s="9"/>
      <c r="U53" s="9"/>
      <c r="V53" s="9"/>
      <c r="W53" s="9"/>
      <c r="X53" s="9"/>
      <c r="Y53" s="9"/>
      <c r="Z53" s="9"/>
    </row>
    <row r="54" spans="1:26" s="1" customFormat="1" ht="1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s="1" customFormat="1" ht="23.25" customHeight="1">
      <c r="A55" s="186" t="s">
        <v>139</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row>
    <row r="56" spans="2:26" s="1" customFormat="1" ht="24" customHeight="1" thickBot="1">
      <c r="B56" s="9"/>
      <c r="C56" s="9"/>
      <c r="D56" s="9"/>
      <c r="E56" s="9"/>
      <c r="F56" s="9"/>
      <c r="G56" s="9"/>
      <c r="H56" s="9"/>
      <c r="I56" s="9"/>
      <c r="J56" s="9"/>
      <c r="K56" s="9"/>
      <c r="L56" s="8"/>
      <c r="M56" s="187" t="s">
        <v>140</v>
      </c>
      <c r="N56" s="187"/>
      <c r="O56" s="187"/>
      <c r="P56" s="187"/>
      <c r="Q56" s="187"/>
      <c r="R56" s="187"/>
      <c r="S56" s="187"/>
      <c r="T56" s="187"/>
      <c r="U56" s="187"/>
      <c r="V56" s="187"/>
      <c r="W56" s="187"/>
      <c r="X56" s="187"/>
      <c r="Y56" s="187"/>
      <c r="Z56" s="187"/>
    </row>
    <row r="57" spans="1:26" s="1" customFormat="1" ht="13.5" customHeight="1">
      <c r="A57" s="177" t="s">
        <v>141</v>
      </c>
      <c r="B57" s="178"/>
      <c r="C57" s="178"/>
      <c r="D57" s="178"/>
      <c r="E57" s="178" t="s">
        <v>142</v>
      </c>
      <c r="F57" s="178"/>
      <c r="G57" s="178"/>
      <c r="H57" s="178"/>
      <c r="I57" s="178"/>
      <c r="J57" s="178"/>
      <c r="K57" s="188"/>
      <c r="M57" s="181" t="s">
        <v>470</v>
      </c>
      <c r="N57" s="182"/>
      <c r="O57" s="182"/>
      <c r="P57" s="182"/>
      <c r="Q57" s="182" t="s">
        <v>473</v>
      </c>
      <c r="R57" s="182"/>
      <c r="S57" s="182"/>
      <c r="T57" s="182" t="s">
        <v>474</v>
      </c>
      <c r="U57" s="182"/>
      <c r="V57" s="182"/>
      <c r="W57" s="182"/>
      <c r="X57" s="182"/>
      <c r="Y57" s="182"/>
      <c r="Z57" s="189"/>
    </row>
    <row r="58" spans="1:26" s="1" customFormat="1" ht="34.5" customHeight="1" thickBot="1">
      <c r="A58" s="175">
        <f ca="1">TODAY()</f>
        <v>45174</v>
      </c>
      <c r="B58" s="176"/>
      <c r="C58" s="176"/>
      <c r="D58" s="176"/>
      <c r="E58" s="179"/>
      <c r="F58" s="179"/>
      <c r="G58" s="179"/>
      <c r="H58" s="179"/>
      <c r="I58" s="179"/>
      <c r="J58" s="179"/>
      <c r="K58" s="180"/>
      <c r="M58" s="183">
        <f ca="1">TODAY()</f>
        <v>45174</v>
      </c>
      <c r="N58" s="184"/>
      <c r="O58" s="184"/>
      <c r="P58" s="185"/>
      <c r="Q58" s="109"/>
      <c r="R58" s="109"/>
      <c r="S58" s="109"/>
      <c r="T58" s="109"/>
      <c r="U58" s="109"/>
      <c r="V58" s="109"/>
      <c r="W58" s="109"/>
      <c r="X58" s="109"/>
      <c r="Y58" s="109"/>
      <c r="Z58" s="110"/>
    </row>
  </sheetData>
  <sheetProtection/>
  <mergeCells count="75">
    <mergeCell ref="A18:B18"/>
    <mergeCell ref="C18:L18"/>
    <mergeCell ref="T15:U15"/>
    <mergeCell ref="V15:W15"/>
    <mergeCell ref="R21:R22"/>
    <mergeCell ref="H15:M15"/>
    <mergeCell ref="R18:R19"/>
    <mergeCell ref="A58:D58"/>
    <mergeCell ref="A57:D57"/>
    <mergeCell ref="E58:K58"/>
    <mergeCell ref="M57:P57"/>
    <mergeCell ref="M58:P58"/>
    <mergeCell ref="A55:Z55"/>
    <mergeCell ref="M56:Z56"/>
    <mergeCell ref="E57:K57"/>
    <mergeCell ref="T57:Z57"/>
    <mergeCell ref="Q57:S57"/>
    <mergeCell ref="A40:Z40"/>
    <mergeCell ref="P17:S17"/>
    <mergeCell ref="V18:V19"/>
    <mergeCell ref="N25:Q25"/>
    <mergeCell ref="N21:Q22"/>
    <mergeCell ref="W21:W22"/>
    <mergeCell ref="A33:Z34"/>
    <mergeCell ref="X18:Y19"/>
    <mergeCell ref="A21:B22"/>
    <mergeCell ref="C21:L22"/>
    <mergeCell ref="A51:Z51"/>
    <mergeCell ref="A49:Z49"/>
    <mergeCell ref="Q58:S58"/>
    <mergeCell ref="M26:Y27"/>
    <mergeCell ref="T18:T19"/>
    <mergeCell ref="U18:U19"/>
    <mergeCell ref="T21:V22"/>
    <mergeCell ref="A38:Z38"/>
    <mergeCell ref="N18:Q19"/>
    <mergeCell ref="C19:L20"/>
    <mergeCell ref="T58:Z58"/>
    <mergeCell ref="A44:Z44"/>
    <mergeCell ref="S18:S19"/>
    <mergeCell ref="A42:Z42"/>
    <mergeCell ref="A25:E25"/>
    <mergeCell ref="A26:E27"/>
    <mergeCell ref="F26:K27"/>
    <mergeCell ref="A19:B20"/>
    <mergeCell ref="F25:K25"/>
    <mergeCell ref="A30:Z30"/>
    <mergeCell ref="C5:G5"/>
    <mergeCell ref="C9:D9"/>
    <mergeCell ref="E9:F9"/>
    <mergeCell ref="Y1:Z1"/>
    <mergeCell ref="A2:M3"/>
    <mergeCell ref="H9:M9"/>
    <mergeCell ref="T1:V1"/>
    <mergeCell ref="W5:Z6"/>
    <mergeCell ref="A9:B9"/>
    <mergeCell ref="O9:P9"/>
    <mergeCell ref="O2:O3"/>
    <mergeCell ref="T2:V2"/>
    <mergeCell ref="W2:Z2"/>
    <mergeCell ref="P15:Q15"/>
    <mergeCell ref="R15:S15"/>
    <mergeCell ref="R12:S12"/>
    <mergeCell ref="R9:T9"/>
    <mergeCell ref="X15:Y15"/>
    <mergeCell ref="A12:I12"/>
    <mergeCell ref="B15:F15"/>
    <mergeCell ref="W3:Z3"/>
    <mergeCell ref="W4:Z4"/>
    <mergeCell ref="K12:P12"/>
    <mergeCell ref="T3:V3"/>
    <mergeCell ref="T4:V4"/>
    <mergeCell ref="U12:V12"/>
    <mergeCell ref="T5:V6"/>
    <mergeCell ref="X12:Y12"/>
  </mergeCells>
  <printOptions/>
  <pageMargins left="0.5905511811023623" right="0.3937007874015748" top="0.7874015748031497" bottom="0.31496062992125984" header="0.5118110236220472" footer="0.31496062992125984"/>
  <pageSetup fitToHeight="2"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Z171"/>
  <sheetViews>
    <sheetView tabSelected="1" zoomScalePageLayoutView="0" workbookViewId="0" topLeftCell="A1">
      <selection activeCell="R9" sqref="R9:T9"/>
    </sheetView>
  </sheetViews>
  <sheetFormatPr defaultColWidth="9.00390625" defaultRowHeight="13.5"/>
  <cols>
    <col min="1" max="19" width="4.625" style="3" customWidth="1"/>
    <col min="20" max="20" width="4.50390625" style="3" customWidth="1"/>
    <col min="21" max="26" width="4.625" style="3" customWidth="1"/>
    <col min="27" max="16384" width="9.00390625" style="3" customWidth="1"/>
  </cols>
  <sheetData>
    <row r="1" spans="1:26" ht="24" customHeight="1" thickBot="1">
      <c r="A1" s="29" t="s">
        <v>119</v>
      </c>
      <c r="T1" s="99" t="s">
        <v>366</v>
      </c>
      <c r="U1" s="99"/>
      <c r="V1" s="99"/>
      <c r="W1" s="18"/>
      <c r="X1" s="19">
        <f>O9</f>
        <v>10</v>
      </c>
      <c r="Y1" s="93">
        <f>IF(R9="","",R9)</f>
      </c>
      <c r="Z1" s="93"/>
    </row>
    <row r="2" spans="1:26" ht="13.5" customHeight="1">
      <c r="A2" s="94" t="s">
        <v>506</v>
      </c>
      <c r="B2" s="94"/>
      <c r="C2" s="94"/>
      <c r="D2" s="94"/>
      <c r="E2" s="94"/>
      <c r="F2" s="94"/>
      <c r="G2" s="94"/>
      <c r="H2" s="94"/>
      <c r="I2" s="94"/>
      <c r="J2" s="94"/>
      <c r="K2" s="94"/>
      <c r="L2" s="94"/>
      <c r="M2" s="95"/>
      <c r="O2" s="75" t="str">
        <f>IF(O9=10,"男","女")</f>
        <v>男</v>
      </c>
      <c r="P2" s="5"/>
      <c r="Q2" s="21"/>
      <c r="R2" s="21"/>
      <c r="S2" s="22"/>
      <c r="T2" s="76" t="s">
        <v>439</v>
      </c>
      <c r="U2" s="77"/>
      <c r="V2" s="78"/>
      <c r="W2" s="79" t="s">
        <v>477</v>
      </c>
      <c r="X2" s="77"/>
      <c r="Y2" s="77"/>
      <c r="Z2" s="80"/>
    </row>
    <row r="3" spans="1:26" ht="13.5" customHeight="1">
      <c r="A3" s="94"/>
      <c r="B3" s="94"/>
      <c r="C3" s="94"/>
      <c r="D3" s="94"/>
      <c r="E3" s="94"/>
      <c r="F3" s="94"/>
      <c r="G3" s="94"/>
      <c r="H3" s="94"/>
      <c r="I3" s="94"/>
      <c r="J3" s="94"/>
      <c r="K3" s="94"/>
      <c r="L3" s="94"/>
      <c r="M3" s="95"/>
      <c r="O3" s="75"/>
      <c r="P3" s="5"/>
      <c r="Q3" s="21"/>
      <c r="R3" s="21"/>
      <c r="S3" s="22"/>
      <c r="T3" s="63" t="s">
        <v>440</v>
      </c>
      <c r="U3" s="64"/>
      <c r="V3" s="65"/>
      <c r="W3" s="57">
        <v>1000</v>
      </c>
      <c r="X3" s="58"/>
      <c r="Y3" s="58"/>
      <c r="Z3" s="59"/>
    </row>
    <row r="4" spans="1:26" ht="13.5" customHeight="1">
      <c r="A4" s="2"/>
      <c r="B4" s="2"/>
      <c r="C4" s="2"/>
      <c r="D4" s="2"/>
      <c r="E4" s="2"/>
      <c r="F4" s="2"/>
      <c r="G4" s="2"/>
      <c r="H4" s="2"/>
      <c r="I4" s="2"/>
      <c r="J4" s="2"/>
      <c r="K4" s="2"/>
      <c r="L4" s="1"/>
      <c r="M4" s="1"/>
      <c r="N4" s="13"/>
      <c r="O4" s="13"/>
      <c r="P4" s="5"/>
      <c r="Q4" s="21"/>
      <c r="R4" s="21"/>
      <c r="S4" s="22"/>
      <c r="T4" s="63" t="s">
        <v>441</v>
      </c>
      <c r="U4" s="64"/>
      <c r="V4" s="65"/>
      <c r="W4" s="57">
        <v>2000</v>
      </c>
      <c r="X4" s="58"/>
      <c r="Y4" s="58"/>
      <c r="Z4" s="59"/>
    </row>
    <row r="5" spans="1:26" ht="14.25" customHeight="1">
      <c r="A5" s="4" t="s">
        <v>123</v>
      </c>
      <c r="B5" s="1"/>
      <c r="C5" s="89">
        <f ca="1">TODAY()</f>
        <v>45174</v>
      </c>
      <c r="D5" s="89"/>
      <c r="E5" s="89"/>
      <c r="F5" s="89"/>
      <c r="G5" s="89"/>
      <c r="H5" s="1"/>
      <c r="I5" s="1"/>
      <c r="J5" s="1"/>
      <c r="K5" s="1"/>
      <c r="L5" s="1"/>
      <c r="M5" s="1"/>
      <c r="N5" s="13"/>
      <c r="O5" s="13"/>
      <c r="P5" s="5"/>
      <c r="Q5" s="23"/>
      <c r="R5" s="23"/>
      <c r="S5" s="24"/>
      <c r="T5" s="67" t="s">
        <v>442</v>
      </c>
      <c r="U5" s="68"/>
      <c r="V5" s="69"/>
      <c r="W5" s="207"/>
      <c r="X5" s="208"/>
      <c r="Y5" s="208"/>
      <c r="Z5" s="209"/>
    </row>
    <row r="6" spans="1:26" ht="14.25" thickBot="1">
      <c r="A6" s="1"/>
      <c r="B6" s="1"/>
      <c r="C6" s="1"/>
      <c r="D6" s="1"/>
      <c r="E6" s="1"/>
      <c r="F6" s="1"/>
      <c r="G6" s="1"/>
      <c r="H6" s="1"/>
      <c r="I6" s="1"/>
      <c r="J6" s="1"/>
      <c r="K6" s="1"/>
      <c r="L6" s="1"/>
      <c r="M6" s="1"/>
      <c r="P6" s="5"/>
      <c r="Q6" s="23"/>
      <c r="R6" s="23"/>
      <c r="S6" s="24"/>
      <c r="T6" s="70"/>
      <c r="U6" s="71"/>
      <c r="V6" s="72"/>
      <c r="W6" s="210"/>
      <c r="X6" s="211"/>
      <c r="Y6" s="211"/>
      <c r="Z6" s="212"/>
    </row>
    <row r="7" spans="1:15" ht="13.5">
      <c r="A7" s="1"/>
      <c r="B7" s="1"/>
      <c r="C7" s="1"/>
      <c r="D7" s="1"/>
      <c r="E7" s="1"/>
      <c r="F7" s="1"/>
      <c r="G7" s="1"/>
      <c r="H7" s="1"/>
      <c r="I7" s="1"/>
      <c r="J7" s="1"/>
      <c r="K7" s="1"/>
      <c r="L7" s="1"/>
      <c r="M7" s="1"/>
      <c r="N7" s="1"/>
      <c r="O7" s="1"/>
    </row>
    <row r="8" spans="1:20" ht="14.25" thickBot="1">
      <c r="A8" s="1" t="s">
        <v>443</v>
      </c>
      <c r="B8" s="1"/>
      <c r="C8" s="1"/>
      <c r="D8" s="1"/>
      <c r="E8" s="1"/>
      <c r="F8" s="1"/>
      <c r="G8" s="1"/>
      <c r="H8" s="1" t="s">
        <v>446</v>
      </c>
      <c r="I8" s="1"/>
      <c r="J8" s="1"/>
      <c r="K8" s="1"/>
      <c r="L8" s="1"/>
      <c r="M8" s="1"/>
      <c r="O8" s="1" t="s">
        <v>286</v>
      </c>
      <c r="P8" s="1"/>
      <c r="Q8" s="1"/>
      <c r="R8" s="1"/>
      <c r="S8" s="1"/>
      <c r="T8" s="1"/>
    </row>
    <row r="9" spans="1:20" s="1" customFormat="1" ht="26.25" customHeight="1" thickBot="1">
      <c r="A9" s="106" t="s">
        <v>444</v>
      </c>
      <c r="B9" s="90"/>
      <c r="C9" s="90" t="s">
        <v>445</v>
      </c>
      <c r="D9" s="91"/>
      <c r="E9" s="92"/>
      <c r="F9" s="92"/>
      <c r="H9" s="206"/>
      <c r="I9" s="85"/>
      <c r="J9" s="85"/>
      <c r="K9" s="85"/>
      <c r="L9" s="85"/>
      <c r="M9" s="86"/>
      <c r="O9" s="107">
        <v>10</v>
      </c>
      <c r="P9" s="108"/>
      <c r="Q9" s="10" t="s">
        <v>478</v>
      </c>
      <c r="R9" s="84"/>
      <c r="S9" s="85"/>
      <c r="T9" s="86"/>
    </row>
    <row r="10" s="1" customFormat="1" ht="12"/>
    <row r="11" spans="1:24" s="1" customFormat="1" ht="12.75" thickBot="1">
      <c r="A11" s="1" t="s">
        <v>91</v>
      </c>
      <c r="E11" s="26"/>
      <c r="K11" s="1" t="s">
        <v>90</v>
      </c>
      <c r="R11" s="1" t="s">
        <v>41</v>
      </c>
      <c r="U11" s="1" t="s">
        <v>42</v>
      </c>
      <c r="X11" s="1" t="s">
        <v>43</v>
      </c>
    </row>
    <row r="12" spans="1:25" s="1" customFormat="1" ht="27" customHeight="1" thickBot="1">
      <c r="A12" s="52">
        <f>IF($R$12="","",VLOOKUP($R$12,'所属コード'!A:B,2,FALSE))</f>
      </c>
      <c r="B12" s="53"/>
      <c r="C12" s="53"/>
      <c r="D12" s="53"/>
      <c r="E12" s="53"/>
      <c r="F12" s="53"/>
      <c r="G12" s="53"/>
      <c r="H12" s="53"/>
      <c r="I12" s="54"/>
      <c r="K12" s="60"/>
      <c r="L12" s="61"/>
      <c r="M12" s="61"/>
      <c r="N12" s="61"/>
      <c r="O12" s="61"/>
      <c r="P12" s="62"/>
      <c r="R12" s="198">
        <f>IF($R$9="","",VLOOKUP($R$9,'男子'!$A:$R,12,FALSE))</f>
      </c>
      <c r="S12" s="199"/>
      <c r="T12" s="11"/>
      <c r="U12" s="66"/>
      <c r="V12" s="66"/>
      <c r="X12" s="204">
        <f>IF($R$9="","",VLOOKUP($R$9,'男子'!$A:$R,18,FALSE))</f>
      </c>
      <c r="Y12" s="205"/>
    </row>
    <row r="13" s="1" customFormat="1" ht="12"/>
    <row r="14" spans="1:16" s="1" customFormat="1" ht="12.75" thickBot="1">
      <c r="A14" s="1" t="s">
        <v>44</v>
      </c>
      <c r="H14" s="1" t="s">
        <v>45</v>
      </c>
      <c r="P14" s="1" t="s">
        <v>46</v>
      </c>
    </row>
    <row r="15" spans="1:25" s="1" customFormat="1" ht="27" customHeight="1" thickBot="1">
      <c r="A15" s="20">
        <v>3</v>
      </c>
      <c r="B15" s="55">
        <f>IF($R$9="","",VLOOKUP($R$9,'男子'!$A:$R,2,FALSE))</f>
      </c>
      <c r="C15" s="55"/>
      <c r="D15" s="55"/>
      <c r="E15" s="55"/>
      <c r="F15" s="56"/>
      <c r="H15" s="195">
        <f>IF($R$9="","",VLOOKUP($R$9,'男子'!$A:$R,3,FALSE))</f>
      </c>
      <c r="I15" s="196"/>
      <c r="J15" s="196"/>
      <c r="K15" s="196"/>
      <c r="L15" s="196"/>
      <c r="M15" s="197"/>
      <c r="N15" s="5"/>
      <c r="O15" s="5"/>
      <c r="P15" s="81" t="s">
        <v>281</v>
      </c>
      <c r="Q15" s="66"/>
      <c r="R15" s="66" t="s">
        <v>282</v>
      </c>
      <c r="S15" s="66"/>
      <c r="T15" s="66" t="s">
        <v>283</v>
      </c>
      <c r="U15" s="66"/>
      <c r="V15" s="66" t="s">
        <v>284</v>
      </c>
      <c r="W15" s="66"/>
      <c r="X15" s="87" t="s">
        <v>285</v>
      </c>
      <c r="Y15" s="88"/>
    </row>
    <row r="16" s="1" customFormat="1" ht="12"/>
    <row r="17" spans="1:24" s="1" customFormat="1" ht="18.75" customHeight="1" thickBot="1">
      <c r="A17" s="1" t="s">
        <v>47</v>
      </c>
      <c r="N17" s="1" t="s">
        <v>48</v>
      </c>
      <c r="P17" s="154">
        <f>IF($R$9="","",VLOOKUP($R$9,'男子'!$A:$R,9,FALSE))</f>
      </c>
      <c r="Q17" s="154"/>
      <c r="R17" s="154"/>
      <c r="S17" s="154"/>
      <c r="X17" s="1" t="s">
        <v>49</v>
      </c>
    </row>
    <row r="18" spans="1:25" s="1" customFormat="1" ht="16.5" customHeight="1">
      <c r="A18" s="190" t="s">
        <v>450</v>
      </c>
      <c r="B18" s="191"/>
      <c r="C18" s="192">
        <f>IF($R$9="","",VLOOKUP($R$9,'男子'!$A:$R,6,FALSE))</f>
      </c>
      <c r="D18" s="193"/>
      <c r="E18" s="193"/>
      <c r="F18" s="193"/>
      <c r="G18" s="193"/>
      <c r="H18" s="193"/>
      <c r="I18" s="193"/>
      <c r="J18" s="193"/>
      <c r="K18" s="193"/>
      <c r="L18" s="194"/>
      <c r="N18" s="144">
        <f>IF($R$9="","",VLOOKUP($R$9,'男子'!$A:$R,9,FALSE))</f>
      </c>
      <c r="O18" s="145"/>
      <c r="P18" s="145"/>
      <c r="Q18" s="145"/>
      <c r="R18" s="138" t="s">
        <v>447</v>
      </c>
      <c r="S18" s="112">
        <f>IF($R$9="","",VLOOKUP($R$9,'男子'!$A:$R,9,FALSE))</f>
      </c>
      <c r="T18" s="138" t="s">
        <v>448</v>
      </c>
      <c r="U18" s="140">
        <f>IF($R$9="","",VLOOKUP($R$9,'男子'!$A:$R,9,FALSE))</f>
      </c>
      <c r="V18" s="155" t="s">
        <v>449</v>
      </c>
      <c r="X18" s="165">
        <f ca="1">IF($R$9="","",DATEDIF(P17,TODAY(),"y"))</f>
      </c>
      <c r="Y18" s="166"/>
    </row>
    <row r="19" spans="1:25" s="1" customFormat="1" ht="16.5" customHeight="1" thickBot="1">
      <c r="A19" s="125" t="s">
        <v>451</v>
      </c>
      <c r="B19" s="126"/>
      <c r="C19" s="148">
        <f>IF($R$9="","",VLOOKUP($R$9,'男子'!$A:$R,4,FALSE))</f>
      </c>
      <c r="D19" s="149"/>
      <c r="E19" s="149"/>
      <c r="F19" s="149"/>
      <c r="G19" s="149"/>
      <c r="H19" s="149"/>
      <c r="I19" s="149"/>
      <c r="J19" s="149"/>
      <c r="K19" s="149"/>
      <c r="L19" s="150"/>
      <c r="N19" s="146"/>
      <c r="O19" s="147"/>
      <c r="P19" s="147"/>
      <c r="Q19" s="147"/>
      <c r="R19" s="139"/>
      <c r="S19" s="113"/>
      <c r="T19" s="139"/>
      <c r="U19" s="141"/>
      <c r="V19" s="156"/>
      <c r="X19" s="167"/>
      <c r="Y19" s="168"/>
    </row>
    <row r="20" spans="1:23" s="1" customFormat="1" ht="16.5" customHeight="1">
      <c r="A20" s="125"/>
      <c r="B20" s="126"/>
      <c r="C20" s="151"/>
      <c r="D20" s="152"/>
      <c r="E20" s="152"/>
      <c r="F20" s="152"/>
      <c r="G20" s="152"/>
      <c r="H20" s="152"/>
      <c r="I20" s="152"/>
      <c r="J20" s="152"/>
      <c r="K20" s="152"/>
      <c r="L20" s="153"/>
      <c r="N20" s="30"/>
      <c r="O20" s="30"/>
      <c r="P20" s="30"/>
      <c r="Q20" s="30"/>
      <c r="R20" s="30"/>
      <c r="S20" s="30"/>
      <c r="T20" s="30"/>
      <c r="U20" s="30"/>
      <c r="V20" s="30"/>
      <c r="W20" s="30"/>
    </row>
    <row r="21" spans="1:23" s="1" customFormat="1" ht="13.5" customHeight="1">
      <c r="A21" s="169" t="s">
        <v>452</v>
      </c>
      <c r="B21" s="126"/>
      <c r="C21" s="148">
        <f>IF($R$9="","",VLOOKUP($R$9,'男子'!$A:$R,5,FALSE))</f>
      </c>
      <c r="D21" s="149"/>
      <c r="E21" s="149"/>
      <c r="F21" s="149"/>
      <c r="G21" s="149"/>
      <c r="H21" s="149"/>
      <c r="I21" s="149"/>
      <c r="J21" s="149"/>
      <c r="K21" s="149"/>
      <c r="L21" s="150"/>
      <c r="N21" s="142"/>
      <c r="O21" s="142"/>
      <c r="P21" s="142"/>
      <c r="Q21" s="142"/>
      <c r="R21" s="158"/>
      <c r="S21" s="31"/>
      <c r="T21" s="142"/>
      <c r="U21" s="142"/>
      <c r="V21" s="142"/>
      <c r="W21" s="158"/>
    </row>
    <row r="22" spans="1:23" s="1" customFormat="1" ht="13.5" customHeight="1" thickBot="1">
      <c r="A22" s="170"/>
      <c r="B22" s="171"/>
      <c r="C22" s="172"/>
      <c r="D22" s="173"/>
      <c r="E22" s="173"/>
      <c r="F22" s="173"/>
      <c r="G22" s="173"/>
      <c r="H22" s="173"/>
      <c r="I22" s="173"/>
      <c r="J22" s="173"/>
      <c r="K22" s="173"/>
      <c r="L22" s="174"/>
      <c r="N22" s="142"/>
      <c r="O22" s="142"/>
      <c r="P22" s="142"/>
      <c r="Q22" s="142"/>
      <c r="R22" s="158"/>
      <c r="S22" s="31"/>
      <c r="T22" s="142"/>
      <c r="U22" s="142"/>
      <c r="V22" s="142"/>
      <c r="W22" s="158"/>
    </row>
    <row r="23" s="1" customFormat="1" ht="13.5" customHeight="1"/>
    <row r="24" spans="1:13" s="1" customFormat="1" ht="13.5" customHeight="1" thickBot="1">
      <c r="A24" s="1" t="s">
        <v>287</v>
      </c>
      <c r="M24" s="1" t="s">
        <v>288</v>
      </c>
    </row>
    <row r="25" spans="1:25" s="1" customFormat="1" ht="13.5" customHeight="1">
      <c r="A25" s="114" t="s">
        <v>453</v>
      </c>
      <c r="B25" s="115"/>
      <c r="C25" s="115"/>
      <c r="D25" s="115"/>
      <c r="E25" s="116"/>
      <c r="F25" s="127" t="s">
        <v>454</v>
      </c>
      <c r="G25" s="115"/>
      <c r="H25" s="115"/>
      <c r="I25" s="115"/>
      <c r="J25" s="115"/>
      <c r="K25" s="128"/>
      <c r="M25" s="14" t="s">
        <v>289</v>
      </c>
      <c r="N25" s="157"/>
      <c r="O25" s="157"/>
      <c r="P25" s="157"/>
      <c r="Q25" s="157"/>
      <c r="R25" s="15"/>
      <c r="S25" s="15"/>
      <c r="T25" s="15"/>
      <c r="U25" s="15"/>
      <c r="V25" s="15"/>
      <c r="W25" s="15"/>
      <c r="X25" s="15"/>
      <c r="Y25" s="16"/>
    </row>
    <row r="26" spans="1:25" s="1" customFormat="1" ht="18" customHeight="1">
      <c r="A26" s="117"/>
      <c r="B26" s="118"/>
      <c r="C26" s="118"/>
      <c r="D26" s="118"/>
      <c r="E26" s="119"/>
      <c r="F26" s="118"/>
      <c r="G26" s="118"/>
      <c r="H26" s="118"/>
      <c r="I26" s="118"/>
      <c r="J26" s="118"/>
      <c r="K26" s="123"/>
      <c r="M26" s="132"/>
      <c r="N26" s="133"/>
      <c r="O26" s="133"/>
      <c r="P26" s="133"/>
      <c r="Q26" s="133"/>
      <c r="R26" s="133"/>
      <c r="S26" s="133"/>
      <c r="T26" s="133"/>
      <c r="U26" s="133"/>
      <c r="V26" s="133"/>
      <c r="W26" s="133"/>
      <c r="X26" s="133"/>
      <c r="Y26" s="134"/>
    </row>
    <row r="27" spans="1:25" s="1" customFormat="1" ht="14.25" customHeight="1" thickBot="1">
      <c r="A27" s="120"/>
      <c r="B27" s="121"/>
      <c r="C27" s="121"/>
      <c r="D27" s="121"/>
      <c r="E27" s="122"/>
      <c r="F27" s="121"/>
      <c r="G27" s="121"/>
      <c r="H27" s="121"/>
      <c r="I27" s="121"/>
      <c r="J27" s="121"/>
      <c r="K27" s="124"/>
      <c r="M27" s="135"/>
      <c r="N27" s="136"/>
      <c r="O27" s="136"/>
      <c r="P27" s="136"/>
      <c r="Q27" s="136"/>
      <c r="R27" s="136"/>
      <c r="S27" s="136"/>
      <c r="T27" s="136"/>
      <c r="U27" s="136"/>
      <c r="V27" s="136"/>
      <c r="W27" s="136"/>
      <c r="X27" s="136"/>
      <c r="Y27" s="137"/>
    </row>
    <row r="28" s="1" customFormat="1" ht="12"/>
    <row r="29" s="1" customFormat="1" ht="12.75" thickBot="1">
      <c r="A29" s="1" t="s">
        <v>89</v>
      </c>
    </row>
    <row r="30" spans="1:26" s="1" customFormat="1" ht="38.25" customHeight="1" thickBot="1">
      <c r="A30" s="200"/>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2"/>
    </row>
    <row r="31" s="1" customFormat="1" ht="12"/>
    <row r="32" s="1" customFormat="1" ht="12" customHeight="1" thickBot="1">
      <c r="A32" s="1" t="s">
        <v>122</v>
      </c>
    </row>
    <row r="33" spans="1:26" s="1" customFormat="1" ht="13.5" customHeight="1">
      <c r="A33" s="159" t="s">
        <v>150</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1"/>
    </row>
    <row r="34" spans="1:26" s="1" customFormat="1" ht="13.5" customHeight="1" thickBot="1">
      <c r="A34" s="162"/>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4"/>
    </row>
    <row r="35" s="1" customFormat="1" ht="12">
      <c r="Z35" s="25"/>
    </row>
    <row r="36" s="1" customFormat="1" ht="12"/>
    <row r="37" s="1" customFormat="1" ht="12">
      <c r="A37" s="6" t="s">
        <v>455</v>
      </c>
    </row>
    <row r="38" spans="1:26" s="1" customFormat="1" ht="57" customHeight="1">
      <c r="A38" s="143" t="s">
        <v>367</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1" customFormat="1" ht="12">
      <c r="A39" s="6" t="s">
        <v>456</v>
      </c>
    </row>
    <row r="40" spans="1:26" s="1" customFormat="1" ht="36.75" customHeight="1">
      <c r="A40" s="111" t="s">
        <v>464</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s="1" customFormat="1" ht="12">
      <c r="A41" s="6" t="s">
        <v>457</v>
      </c>
    </row>
    <row r="42" spans="1:26" s="1" customFormat="1" ht="33.75" customHeight="1">
      <c r="A42" s="111" t="s">
        <v>465</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1" customFormat="1" ht="12">
      <c r="A43" s="6" t="s">
        <v>458</v>
      </c>
    </row>
    <row r="44" spans="1:26" s="7" customFormat="1" ht="34.5" customHeight="1">
      <c r="A44" s="111" t="s">
        <v>466</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1" customFormat="1" ht="12">
      <c r="A45" s="6" t="s">
        <v>459</v>
      </c>
    </row>
    <row r="46" s="1" customFormat="1" ht="12">
      <c r="A46" s="8" t="s">
        <v>467</v>
      </c>
    </row>
    <row r="47" s="1" customFormat="1" ht="12">
      <c r="A47" s="6" t="s">
        <v>460</v>
      </c>
    </row>
    <row r="48" spans="1:26" s="1" customFormat="1" ht="12">
      <c r="A48" s="8" t="s">
        <v>461</v>
      </c>
      <c r="B48" s="9"/>
      <c r="C48" s="9"/>
      <c r="D48" s="9"/>
      <c r="E48" s="9"/>
      <c r="F48" s="9"/>
      <c r="G48" s="9"/>
      <c r="H48" s="9"/>
      <c r="I48" s="9"/>
      <c r="J48" s="9"/>
      <c r="K48" s="9"/>
      <c r="L48" s="9"/>
      <c r="M48" s="9"/>
      <c r="N48" s="9"/>
      <c r="O48" s="9"/>
      <c r="P48" s="9"/>
      <c r="Q48" s="9"/>
      <c r="R48" s="9"/>
      <c r="S48" s="9"/>
      <c r="T48" s="9"/>
      <c r="U48" s="9"/>
      <c r="V48" s="9"/>
      <c r="W48" s="9"/>
      <c r="X48" s="9"/>
      <c r="Y48" s="9"/>
      <c r="Z48" s="9"/>
    </row>
    <row r="49" spans="1:26" s="1" customFormat="1" ht="24" customHeight="1">
      <c r="A49" s="111" t="s">
        <v>480</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s="1" customFormat="1" ht="12">
      <c r="A50" s="8" t="s">
        <v>462</v>
      </c>
      <c r="B50" s="9"/>
      <c r="C50" s="9"/>
      <c r="D50" s="9"/>
      <c r="E50" s="9"/>
      <c r="F50" s="9"/>
      <c r="G50" s="9"/>
      <c r="H50" s="9"/>
      <c r="I50" s="9"/>
      <c r="J50" s="9"/>
      <c r="K50" s="9"/>
      <c r="L50" s="9"/>
      <c r="M50" s="9"/>
      <c r="N50" s="9"/>
      <c r="O50" s="9"/>
      <c r="P50" s="9"/>
      <c r="Q50" s="9"/>
      <c r="R50" s="9"/>
      <c r="S50" s="9"/>
      <c r="T50" s="9"/>
      <c r="U50" s="9"/>
      <c r="V50" s="9"/>
      <c r="W50" s="9"/>
      <c r="X50" s="9"/>
      <c r="Y50" s="9"/>
      <c r="Z50" s="9"/>
    </row>
    <row r="51" spans="1:26" s="1" customFormat="1" ht="25.5" customHeight="1">
      <c r="A51" s="111" t="s">
        <v>479</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spans="1:26" s="1" customFormat="1" ht="12">
      <c r="A52" s="8" t="s">
        <v>463</v>
      </c>
      <c r="B52" s="9"/>
      <c r="C52" s="9"/>
      <c r="D52" s="9"/>
      <c r="E52" s="9"/>
      <c r="F52" s="9"/>
      <c r="G52" s="9"/>
      <c r="H52" s="9"/>
      <c r="I52" s="9"/>
      <c r="J52" s="9"/>
      <c r="K52" s="9"/>
      <c r="L52" s="9"/>
      <c r="M52" s="9"/>
      <c r="N52" s="9"/>
      <c r="O52" s="9"/>
      <c r="P52" s="9"/>
      <c r="Q52" s="9"/>
      <c r="R52" s="9"/>
      <c r="S52" s="9"/>
      <c r="T52" s="9"/>
      <c r="U52" s="9"/>
      <c r="V52" s="9"/>
      <c r="W52" s="9"/>
      <c r="X52" s="9"/>
      <c r="Y52" s="9"/>
      <c r="Z52" s="9"/>
    </row>
    <row r="53" spans="1:26" s="1" customFormat="1" ht="12">
      <c r="A53" s="8" t="s">
        <v>468</v>
      </c>
      <c r="B53" s="9"/>
      <c r="C53" s="9"/>
      <c r="D53" s="9"/>
      <c r="E53" s="9"/>
      <c r="F53" s="9"/>
      <c r="G53" s="9"/>
      <c r="H53" s="9"/>
      <c r="I53" s="9"/>
      <c r="J53" s="9"/>
      <c r="K53" s="9"/>
      <c r="L53" s="9"/>
      <c r="M53" s="9"/>
      <c r="N53" s="9"/>
      <c r="O53" s="9"/>
      <c r="P53" s="9"/>
      <c r="Q53" s="9"/>
      <c r="R53" s="9"/>
      <c r="S53" s="9"/>
      <c r="T53" s="9"/>
      <c r="U53" s="9"/>
      <c r="V53" s="9"/>
      <c r="W53" s="9"/>
      <c r="X53" s="9"/>
      <c r="Y53" s="9"/>
      <c r="Z53" s="9"/>
    </row>
    <row r="54" spans="1:26" s="1" customFormat="1" ht="1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s="1" customFormat="1" ht="23.25" customHeight="1">
      <c r="A55" s="186" t="s">
        <v>469</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row>
    <row r="56" spans="2:26" s="1" customFormat="1" ht="24" customHeight="1" thickBot="1">
      <c r="B56" s="9"/>
      <c r="C56" s="9"/>
      <c r="D56" s="9"/>
      <c r="E56" s="9"/>
      <c r="F56" s="9"/>
      <c r="G56" s="9"/>
      <c r="H56" s="9"/>
      <c r="I56" s="9"/>
      <c r="J56" s="9"/>
      <c r="K56" s="9"/>
      <c r="L56" s="8"/>
      <c r="M56" s="187" t="s">
        <v>475</v>
      </c>
      <c r="N56" s="187"/>
      <c r="O56" s="187"/>
      <c r="P56" s="187"/>
      <c r="Q56" s="187"/>
      <c r="R56" s="187"/>
      <c r="S56" s="187"/>
      <c r="T56" s="187"/>
      <c r="U56" s="187"/>
      <c r="V56" s="187"/>
      <c r="W56" s="187"/>
      <c r="X56" s="187"/>
      <c r="Y56" s="187"/>
      <c r="Z56" s="187"/>
    </row>
    <row r="57" spans="1:26" s="1" customFormat="1" ht="13.5" customHeight="1">
      <c r="A57" s="177" t="s">
        <v>471</v>
      </c>
      <c r="B57" s="178"/>
      <c r="C57" s="178"/>
      <c r="D57" s="178"/>
      <c r="E57" s="178" t="s">
        <v>472</v>
      </c>
      <c r="F57" s="178"/>
      <c r="G57" s="178"/>
      <c r="H57" s="178"/>
      <c r="I57" s="178"/>
      <c r="J57" s="178"/>
      <c r="K57" s="188"/>
      <c r="M57" s="181" t="s">
        <v>470</v>
      </c>
      <c r="N57" s="182"/>
      <c r="O57" s="182"/>
      <c r="P57" s="182"/>
      <c r="Q57" s="182" t="s">
        <v>473</v>
      </c>
      <c r="R57" s="182"/>
      <c r="S57" s="182"/>
      <c r="T57" s="182" t="s">
        <v>474</v>
      </c>
      <c r="U57" s="182"/>
      <c r="V57" s="182"/>
      <c r="W57" s="182"/>
      <c r="X57" s="182"/>
      <c r="Y57" s="182"/>
      <c r="Z57" s="189"/>
    </row>
    <row r="58" spans="1:26" s="1" customFormat="1" ht="34.5" customHeight="1" thickBot="1">
      <c r="A58" s="175">
        <f ca="1">TODAY()</f>
        <v>45174</v>
      </c>
      <c r="B58" s="176"/>
      <c r="C58" s="176"/>
      <c r="D58" s="176"/>
      <c r="E58" s="179"/>
      <c r="F58" s="179"/>
      <c r="G58" s="179"/>
      <c r="H58" s="179"/>
      <c r="I58" s="179"/>
      <c r="J58" s="179"/>
      <c r="K58" s="180"/>
      <c r="M58" s="183">
        <f ca="1">TODAY()</f>
        <v>45174</v>
      </c>
      <c r="N58" s="184"/>
      <c r="O58" s="184"/>
      <c r="P58" s="185"/>
      <c r="Q58" s="109"/>
      <c r="R58" s="109"/>
      <c r="S58" s="109"/>
      <c r="T58" s="109"/>
      <c r="U58" s="109"/>
      <c r="V58" s="109"/>
      <c r="W58" s="109"/>
      <c r="X58" s="109"/>
      <c r="Y58" s="109"/>
      <c r="Z58" s="110"/>
    </row>
    <row r="59" spans="1:26" ht="24" customHeight="1" thickBot="1">
      <c r="A59" s="29" t="s">
        <v>120</v>
      </c>
      <c r="T59" s="99" t="s">
        <v>366</v>
      </c>
      <c r="U59" s="99"/>
      <c r="V59" s="99"/>
      <c r="W59" s="18"/>
      <c r="X59" s="27">
        <f>IF($R$9="","",O67)</f>
      </c>
      <c r="Y59" s="203">
        <f>IF($R$9="","",R67)</f>
      </c>
      <c r="Z59" s="203"/>
    </row>
    <row r="60" spans="1:26" ht="13.5" customHeight="1">
      <c r="A60" s="94" t="s">
        <v>476</v>
      </c>
      <c r="B60" s="94"/>
      <c r="C60" s="94"/>
      <c r="D60" s="94"/>
      <c r="E60" s="94"/>
      <c r="F60" s="94"/>
      <c r="G60" s="94"/>
      <c r="H60" s="94"/>
      <c r="I60" s="94"/>
      <c r="J60" s="94"/>
      <c r="K60" s="94"/>
      <c r="L60" s="94"/>
      <c r="M60" s="95"/>
      <c r="O60" s="75" t="str">
        <f>IF(O67=10,"男","女")</f>
        <v>男</v>
      </c>
      <c r="P60" s="5"/>
      <c r="Q60" s="21"/>
      <c r="R60" s="21"/>
      <c r="S60" s="22"/>
      <c r="T60" s="76" t="s">
        <v>439</v>
      </c>
      <c r="U60" s="77"/>
      <c r="V60" s="78"/>
      <c r="W60" s="79" t="s">
        <v>477</v>
      </c>
      <c r="X60" s="77"/>
      <c r="Y60" s="77"/>
      <c r="Z60" s="80"/>
    </row>
    <row r="61" spans="1:26" ht="13.5" customHeight="1">
      <c r="A61" s="94"/>
      <c r="B61" s="94"/>
      <c r="C61" s="94"/>
      <c r="D61" s="94"/>
      <c r="E61" s="94"/>
      <c r="F61" s="94"/>
      <c r="G61" s="94"/>
      <c r="H61" s="94"/>
      <c r="I61" s="94"/>
      <c r="J61" s="94"/>
      <c r="K61" s="94"/>
      <c r="L61" s="94"/>
      <c r="M61" s="95"/>
      <c r="O61" s="75"/>
      <c r="P61" s="5"/>
      <c r="Q61" s="21"/>
      <c r="R61" s="21"/>
      <c r="S61" s="22"/>
      <c r="T61" s="63" t="s">
        <v>440</v>
      </c>
      <c r="U61" s="64"/>
      <c r="V61" s="65"/>
      <c r="W61" s="57">
        <v>1000</v>
      </c>
      <c r="X61" s="58"/>
      <c r="Y61" s="58"/>
      <c r="Z61" s="59"/>
    </row>
    <row r="62" spans="1:26" ht="13.5" customHeight="1">
      <c r="A62" s="2"/>
      <c r="B62" s="2"/>
      <c r="C62" s="2"/>
      <c r="D62" s="2"/>
      <c r="E62" s="2"/>
      <c r="F62" s="2"/>
      <c r="G62" s="2"/>
      <c r="H62" s="2"/>
      <c r="I62" s="2"/>
      <c r="J62" s="2"/>
      <c r="K62" s="2"/>
      <c r="L62" s="1"/>
      <c r="M62" s="1"/>
      <c r="N62" s="13"/>
      <c r="O62" s="13"/>
      <c r="P62" s="5"/>
      <c r="Q62" s="21"/>
      <c r="R62" s="21"/>
      <c r="S62" s="22"/>
      <c r="T62" s="63" t="s">
        <v>441</v>
      </c>
      <c r="U62" s="64"/>
      <c r="V62" s="65"/>
      <c r="W62" s="57">
        <v>2000</v>
      </c>
      <c r="X62" s="58"/>
      <c r="Y62" s="58"/>
      <c r="Z62" s="59"/>
    </row>
    <row r="63" spans="1:26" ht="14.25" customHeight="1">
      <c r="A63" s="4" t="s">
        <v>123</v>
      </c>
      <c r="B63" s="1"/>
      <c r="C63" s="291">
        <f ca="1">TODAY()</f>
        <v>45174</v>
      </c>
      <c r="D63" s="291"/>
      <c r="E63" s="291"/>
      <c r="F63" s="291"/>
      <c r="G63" s="291"/>
      <c r="H63" s="1"/>
      <c r="I63" s="1"/>
      <c r="J63" s="1"/>
      <c r="K63" s="1"/>
      <c r="L63" s="1"/>
      <c r="M63" s="1"/>
      <c r="N63" s="13"/>
      <c r="O63" s="13"/>
      <c r="P63" s="5"/>
      <c r="Q63" s="23"/>
      <c r="R63" s="23"/>
      <c r="S63" s="24"/>
      <c r="T63" s="67" t="s">
        <v>442</v>
      </c>
      <c r="U63" s="68"/>
      <c r="V63" s="69"/>
      <c r="W63" s="277">
        <f>IF($R$9="","",W5)</f>
      </c>
      <c r="X63" s="278"/>
      <c r="Y63" s="278"/>
      <c r="Z63" s="279"/>
    </row>
    <row r="64" spans="1:26" ht="14.25" thickBot="1">
      <c r="A64" s="1"/>
      <c r="B64" s="1"/>
      <c r="C64" s="1"/>
      <c r="D64" s="1"/>
      <c r="E64" s="1"/>
      <c r="F64" s="1"/>
      <c r="G64" s="1"/>
      <c r="H64" s="1"/>
      <c r="I64" s="1"/>
      <c r="J64" s="1"/>
      <c r="K64" s="1"/>
      <c r="L64" s="1"/>
      <c r="M64" s="1"/>
      <c r="P64" s="5"/>
      <c r="Q64" s="23"/>
      <c r="R64" s="23"/>
      <c r="S64" s="24"/>
      <c r="T64" s="70"/>
      <c r="U64" s="71"/>
      <c r="V64" s="72"/>
      <c r="W64" s="280"/>
      <c r="X64" s="281"/>
      <c r="Y64" s="281"/>
      <c r="Z64" s="282"/>
    </row>
    <row r="65" spans="1:15" ht="13.5">
      <c r="A65" s="1"/>
      <c r="B65" s="1"/>
      <c r="C65" s="1"/>
      <c r="D65" s="1"/>
      <c r="E65" s="1"/>
      <c r="F65" s="1"/>
      <c r="G65" s="1"/>
      <c r="H65" s="1"/>
      <c r="I65" s="1"/>
      <c r="J65" s="1"/>
      <c r="K65" s="1"/>
      <c r="L65" s="1"/>
      <c r="M65" s="1"/>
      <c r="N65" s="1"/>
      <c r="O65" s="1"/>
    </row>
    <row r="66" spans="1:20" ht="14.25" thickBot="1">
      <c r="A66" s="1" t="s">
        <v>443</v>
      </c>
      <c r="B66" s="1"/>
      <c r="C66" s="1"/>
      <c r="D66" s="1"/>
      <c r="E66" s="1"/>
      <c r="F66" s="1"/>
      <c r="G66" s="1"/>
      <c r="H66" s="1" t="s">
        <v>446</v>
      </c>
      <c r="I66" s="1"/>
      <c r="J66" s="1"/>
      <c r="K66" s="1"/>
      <c r="L66" s="1"/>
      <c r="M66" s="1"/>
      <c r="O66" s="1" t="s">
        <v>286</v>
      </c>
      <c r="P66" s="1"/>
      <c r="Q66" s="1"/>
      <c r="R66" s="1"/>
      <c r="S66" s="1"/>
      <c r="T66" s="1"/>
    </row>
    <row r="67" spans="1:20" s="1" customFormat="1" ht="26.25" customHeight="1" thickBot="1">
      <c r="A67" s="106" t="s">
        <v>444</v>
      </c>
      <c r="B67" s="90"/>
      <c r="C67" s="90" t="s">
        <v>445</v>
      </c>
      <c r="D67" s="91"/>
      <c r="E67" s="92"/>
      <c r="F67" s="92"/>
      <c r="H67" s="213">
        <f>IF($R$9="","",H9)</f>
      </c>
      <c r="I67" s="214"/>
      <c r="J67" s="214"/>
      <c r="K67" s="214"/>
      <c r="L67" s="214"/>
      <c r="M67" s="215"/>
      <c r="O67" s="216">
        <f>O9</f>
        <v>10</v>
      </c>
      <c r="P67" s="217"/>
      <c r="Q67" s="10" t="s">
        <v>117</v>
      </c>
      <c r="R67" s="218">
        <f>IF($R$9="","",R9)</f>
      </c>
      <c r="S67" s="219"/>
      <c r="T67" s="220"/>
    </row>
    <row r="68" s="1" customFormat="1" ht="12"/>
    <row r="69" spans="1:24" s="1" customFormat="1" ht="12.75" thickBot="1">
      <c r="A69" s="1" t="s">
        <v>91</v>
      </c>
      <c r="E69" s="26"/>
      <c r="K69" s="1" t="s">
        <v>90</v>
      </c>
      <c r="R69" s="1" t="s">
        <v>41</v>
      </c>
      <c r="U69" s="1" t="s">
        <v>42</v>
      </c>
      <c r="X69" s="1" t="s">
        <v>43</v>
      </c>
    </row>
    <row r="70" spans="1:25" s="1" customFormat="1" ht="27" customHeight="1" thickBot="1">
      <c r="A70" s="223">
        <f>IF($R$9="","",A12)</f>
      </c>
      <c r="B70" s="224"/>
      <c r="C70" s="224"/>
      <c r="D70" s="224">
        <f>IF(D12="","",D12)</f>
      </c>
      <c r="E70" s="224"/>
      <c r="F70" s="224"/>
      <c r="G70" s="224">
        <f>IF(G12="","",G12)</f>
      </c>
      <c r="H70" s="224"/>
      <c r="I70" s="225"/>
      <c r="K70" s="226">
        <f>IF($R$9="","",K12)</f>
      </c>
      <c r="L70" s="227"/>
      <c r="M70" s="227"/>
      <c r="N70" s="227"/>
      <c r="O70" s="227"/>
      <c r="P70" s="228"/>
      <c r="R70" s="236">
        <f>IF($R$9="","",R12)</f>
      </c>
      <c r="S70" s="237"/>
      <c r="T70" s="11"/>
      <c r="U70" s="238">
        <f>IF($R$9="","",U12)</f>
      </c>
      <c r="V70" s="239"/>
      <c r="W70" s="33"/>
      <c r="X70" s="238">
        <f>IF($R$9="","",X12)</f>
      </c>
      <c r="Y70" s="239"/>
    </row>
    <row r="71" s="1" customFormat="1" ht="12"/>
    <row r="72" spans="1:16" s="1" customFormat="1" ht="12.75" thickBot="1">
      <c r="A72" s="1" t="s">
        <v>44</v>
      </c>
      <c r="H72" s="1" t="s">
        <v>45</v>
      </c>
      <c r="P72" s="1" t="s">
        <v>46</v>
      </c>
    </row>
    <row r="73" spans="1:25" s="1" customFormat="1" ht="27" customHeight="1" thickBot="1">
      <c r="A73" s="28">
        <v>3</v>
      </c>
      <c r="B73" s="229">
        <f>IF($R$9="","",B15)</f>
      </c>
      <c r="C73" s="229"/>
      <c r="D73" s="229"/>
      <c r="E73" s="229"/>
      <c r="F73" s="230"/>
      <c r="H73" s="231">
        <f>IF($R$9="","",H15)</f>
      </c>
      <c r="I73" s="232"/>
      <c r="J73" s="232"/>
      <c r="K73" s="232"/>
      <c r="L73" s="232"/>
      <c r="M73" s="233"/>
      <c r="N73" s="5"/>
      <c r="O73" s="5"/>
      <c r="P73" s="234" t="s">
        <v>281</v>
      </c>
      <c r="Q73" s="235"/>
      <c r="R73" s="235" t="s">
        <v>282</v>
      </c>
      <c r="S73" s="235"/>
      <c r="T73" s="235" t="s">
        <v>283</v>
      </c>
      <c r="U73" s="235"/>
      <c r="V73" s="235" t="s">
        <v>284</v>
      </c>
      <c r="W73" s="235"/>
      <c r="X73" s="221" t="s">
        <v>285</v>
      </c>
      <c r="Y73" s="222"/>
    </row>
    <row r="74" s="1" customFormat="1" ht="12"/>
    <row r="75" spans="1:24" s="1" customFormat="1" ht="12.75" thickBot="1">
      <c r="A75" s="1" t="s">
        <v>47</v>
      </c>
      <c r="N75" s="1" t="s">
        <v>48</v>
      </c>
      <c r="P75" s="255">
        <f>IF($R$9="","",P17)</f>
      </c>
      <c r="Q75" s="255"/>
      <c r="R75" s="255"/>
      <c r="S75" s="255"/>
      <c r="X75" s="1" t="s">
        <v>49</v>
      </c>
    </row>
    <row r="76" spans="1:25" s="1" customFormat="1" ht="16.5" customHeight="1">
      <c r="A76" s="190" t="s">
        <v>450</v>
      </c>
      <c r="B76" s="191"/>
      <c r="C76" s="256">
        <f>IF($R$9="","",C18)</f>
      </c>
      <c r="D76" s="257"/>
      <c r="E76" s="257"/>
      <c r="F76" s="257"/>
      <c r="G76" s="257"/>
      <c r="H76" s="257"/>
      <c r="I76" s="257"/>
      <c r="J76" s="257"/>
      <c r="K76" s="257"/>
      <c r="L76" s="258"/>
      <c r="N76" s="246">
        <f>IF($R$9="","",N18)</f>
      </c>
      <c r="O76" s="247"/>
      <c r="P76" s="247"/>
      <c r="Q76" s="247"/>
      <c r="R76" s="138" t="s">
        <v>447</v>
      </c>
      <c r="S76" s="259">
        <f>IF($R$9="","",S18)</f>
      </c>
      <c r="T76" s="138" t="s">
        <v>448</v>
      </c>
      <c r="U76" s="261">
        <f>IF($R$9="","",U18)</f>
      </c>
      <c r="V76" s="155" t="s">
        <v>449</v>
      </c>
      <c r="X76" s="263">
        <f>IF($R$9="","",X18)</f>
      </c>
      <c r="Y76" s="264"/>
    </row>
    <row r="77" spans="1:25" s="1" customFormat="1" ht="16.5" customHeight="1" thickBot="1">
      <c r="A77" s="125" t="s">
        <v>451</v>
      </c>
      <c r="B77" s="126"/>
      <c r="C77" s="240">
        <f>IF($R$9="","",C19)</f>
      </c>
      <c r="D77" s="241"/>
      <c r="E77" s="241"/>
      <c r="F77" s="241"/>
      <c r="G77" s="241"/>
      <c r="H77" s="241"/>
      <c r="I77" s="241"/>
      <c r="J77" s="241"/>
      <c r="K77" s="241"/>
      <c r="L77" s="242"/>
      <c r="N77" s="248"/>
      <c r="O77" s="249"/>
      <c r="P77" s="249"/>
      <c r="Q77" s="249"/>
      <c r="R77" s="139"/>
      <c r="S77" s="260"/>
      <c r="T77" s="139"/>
      <c r="U77" s="262"/>
      <c r="V77" s="156"/>
      <c r="X77" s="265"/>
      <c r="Y77" s="266"/>
    </row>
    <row r="78" spans="1:12" s="1" customFormat="1" ht="16.5" customHeight="1">
      <c r="A78" s="125"/>
      <c r="B78" s="126"/>
      <c r="C78" s="243"/>
      <c r="D78" s="244"/>
      <c r="E78" s="244"/>
      <c r="F78" s="244"/>
      <c r="G78" s="244"/>
      <c r="H78" s="244"/>
      <c r="I78" s="244"/>
      <c r="J78" s="244"/>
      <c r="K78" s="244"/>
      <c r="L78" s="245"/>
    </row>
    <row r="79" spans="1:23" s="1" customFormat="1" ht="13.5" customHeight="1">
      <c r="A79" s="169" t="s">
        <v>452</v>
      </c>
      <c r="B79" s="126"/>
      <c r="C79" s="240">
        <f>IF($R$9="","",C21)</f>
      </c>
      <c r="D79" s="241"/>
      <c r="E79" s="241"/>
      <c r="F79" s="241"/>
      <c r="G79" s="241"/>
      <c r="H79" s="241"/>
      <c r="I79" s="241"/>
      <c r="J79" s="241"/>
      <c r="K79" s="241"/>
      <c r="L79" s="242"/>
      <c r="N79" s="254"/>
      <c r="O79" s="254"/>
      <c r="P79" s="254"/>
      <c r="Q79" s="254"/>
      <c r="R79" s="158"/>
      <c r="S79" s="31"/>
      <c r="T79" s="254"/>
      <c r="U79" s="254"/>
      <c r="V79" s="254"/>
      <c r="W79" s="158"/>
    </row>
    <row r="80" spans="1:23" s="1" customFormat="1" ht="13.5" customHeight="1" thickBot="1">
      <c r="A80" s="170"/>
      <c r="B80" s="171"/>
      <c r="C80" s="251"/>
      <c r="D80" s="252"/>
      <c r="E80" s="252"/>
      <c r="F80" s="252"/>
      <c r="G80" s="252"/>
      <c r="H80" s="252"/>
      <c r="I80" s="252"/>
      <c r="J80" s="252"/>
      <c r="K80" s="252"/>
      <c r="L80" s="253"/>
      <c r="N80" s="254"/>
      <c r="O80" s="254"/>
      <c r="P80" s="254"/>
      <c r="Q80" s="254"/>
      <c r="R80" s="158"/>
      <c r="S80" s="31"/>
      <c r="T80" s="254"/>
      <c r="U80" s="254"/>
      <c r="V80" s="254"/>
      <c r="W80" s="158"/>
    </row>
    <row r="81" s="1" customFormat="1" ht="13.5" customHeight="1"/>
    <row r="82" spans="1:13" s="1" customFormat="1" ht="13.5" customHeight="1" thickBot="1">
      <c r="A82" s="1" t="s">
        <v>287</v>
      </c>
      <c r="M82" s="1" t="s">
        <v>288</v>
      </c>
    </row>
    <row r="83" spans="1:25" s="1" customFormat="1" ht="13.5" customHeight="1">
      <c r="A83" s="114" t="s">
        <v>453</v>
      </c>
      <c r="B83" s="115"/>
      <c r="C83" s="115"/>
      <c r="D83" s="115"/>
      <c r="E83" s="116"/>
      <c r="F83" s="127" t="s">
        <v>454</v>
      </c>
      <c r="G83" s="115"/>
      <c r="H83" s="115"/>
      <c r="I83" s="115"/>
      <c r="J83" s="115"/>
      <c r="K83" s="128"/>
      <c r="M83" s="14" t="s">
        <v>118</v>
      </c>
      <c r="N83" s="250">
        <f>IF($R$9="","",N25)</f>
      </c>
      <c r="O83" s="250"/>
      <c r="P83" s="250"/>
      <c r="Q83" s="250"/>
      <c r="R83" s="15"/>
      <c r="S83" s="15"/>
      <c r="T83" s="15"/>
      <c r="U83" s="15"/>
      <c r="V83" s="15"/>
      <c r="W83" s="15"/>
      <c r="X83" s="15"/>
      <c r="Y83" s="16"/>
    </row>
    <row r="84" spans="1:25" s="1" customFormat="1" ht="18" customHeight="1">
      <c r="A84" s="283">
        <f>IF($R$9="","",A26)</f>
      </c>
      <c r="B84" s="284"/>
      <c r="C84" s="284"/>
      <c r="D84" s="284"/>
      <c r="E84" s="285"/>
      <c r="F84" s="284">
        <f>IF($R$9="","",F26)</f>
      </c>
      <c r="G84" s="284"/>
      <c r="H84" s="284"/>
      <c r="I84" s="284"/>
      <c r="J84" s="284"/>
      <c r="K84" s="289"/>
      <c r="M84" s="267">
        <f>IF($R$9="","",M26)</f>
      </c>
      <c r="N84" s="268"/>
      <c r="O84" s="268"/>
      <c r="P84" s="268"/>
      <c r="Q84" s="268"/>
      <c r="R84" s="268"/>
      <c r="S84" s="268"/>
      <c r="T84" s="268"/>
      <c r="U84" s="268"/>
      <c r="V84" s="268"/>
      <c r="W84" s="268"/>
      <c r="X84" s="268"/>
      <c r="Y84" s="269"/>
    </row>
    <row r="85" spans="1:25" s="1" customFormat="1" ht="14.25" customHeight="1" thickBot="1">
      <c r="A85" s="286"/>
      <c r="B85" s="287"/>
      <c r="C85" s="287"/>
      <c r="D85" s="287"/>
      <c r="E85" s="288"/>
      <c r="F85" s="287"/>
      <c r="G85" s="287"/>
      <c r="H85" s="287"/>
      <c r="I85" s="287"/>
      <c r="J85" s="287"/>
      <c r="K85" s="290"/>
      <c r="M85" s="270"/>
      <c r="N85" s="271"/>
      <c r="O85" s="271"/>
      <c r="P85" s="271"/>
      <c r="Q85" s="271"/>
      <c r="R85" s="271"/>
      <c r="S85" s="271"/>
      <c r="T85" s="271"/>
      <c r="U85" s="271"/>
      <c r="V85" s="271"/>
      <c r="W85" s="271"/>
      <c r="X85" s="271"/>
      <c r="Y85" s="272"/>
    </row>
    <row r="86" s="1" customFormat="1" ht="12"/>
    <row r="87" s="1" customFormat="1" ht="12.75" thickBot="1">
      <c r="A87" s="1" t="s">
        <v>89</v>
      </c>
    </row>
    <row r="88" spans="1:26" s="1" customFormat="1" ht="38.25" customHeight="1" thickBot="1">
      <c r="A88" s="273">
        <f>IF($R$9="","",A30)</f>
      </c>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5"/>
    </row>
    <row r="89" s="1" customFormat="1" ht="12"/>
    <row r="90" s="1" customFormat="1" ht="12" customHeight="1" thickBot="1">
      <c r="A90" s="1" t="s">
        <v>122</v>
      </c>
    </row>
    <row r="91" spans="1:26" s="1" customFormat="1" ht="13.5" customHeight="1">
      <c r="A91" s="159" t="s">
        <v>150</v>
      </c>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1"/>
    </row>
    <row r="92" spans="1:26" s="1" customFormat="1" ht="13.5" customHeight="1" thickBot="1">
      <c r="A92" s="16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4"/>
    </row>
    <row r="93" s="1" customFormat="1" ht="12">
      <c r="Z93" s="25"/>
    </row>
    <row r="94" s="1" customFormat="1" ht="12"/>
    <row r="95" s="1" customFormat="1" ht="12">
      <c r="A95" s="6" t="s">
        <v>455</v>
      </c>
    </row>
    <row r="96" spans="1:26" s="1" customFormat="1" ht="57" customHeight="1">
      <c r="A96" s="143" t="s">
        <v>367</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1" customFormat="1" ht="12">
      <c r="A97" s="6" t="s">
        <v>456</v>
      </c>
    </row>
    <row r="98" spans="1:26" s="1" customFormat="1" ht="36.75" customHeight="1">
      <c r="A98" s="111" t="s">
        <v>464</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s="1" customFormat="1" ht="12">
      <c r="A99" s="6" t="s">
        <v>457</v>
      </c>
    </row>
    <row r="100" spans="1:26" s="1" customFormat="1" ht="33.75" customHeight="1">
      <c r="A100" s="111" t="s">
        <v>465</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1" customFormat="1" ht="12">
      <c r="A101" s="6" t="s">
        <v>458</v>
      </c>
    </row>
    <row r="102" spans="1:26" s="7" customFormat="1" ht="34.5" customHeight="1">
      <c r="A102" s="111" t="s">
        <v>466</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s="1" customFormat="1" ht="12">
      <c r="A103" s="6" t="s">
        <v>459</v>
      </c>
    </row>
    <row r="104" s="1" customFormat="1" ht="12">
      <c r="A104" s="8" t="s">
        <v>467</v>
      </c>
    </row>
    <row r="105" s="1" customFormat="1" ht="12">
      <c r="A105" s="6" t="s">
        <v>460</v>
      </c>
    </row>
    <row r="106" spans="1:26" s="1" customFormat="1" ht="12">
      <c r="A106" s="8" t="s">
        <v>461</v>
      </c>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s="1" customFormat="1" ht="24" customHeight="1">
      <c r="A107" s="111" t="s">
        <v>480</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spans="1:26" s="1" customFormat="1" ht="12">
      <c r="A108" s="8" t="s">
        <v>462</v>
      </c>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s="1" customFormat="1" ht="25.5" customHeight="1">
      <c r="A109" s="111" t="s">
        <v>479</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spans="1:26" s="1" customFormat="1" ht="12">
      <c r="A110" s="8" t="s">
        <v>463</v>
      </c>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s="1" customFormat="1" ht="12">
      <c r="A111" s="8" t="s">
        <v>468</v>
      </c>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s="1" customFormat="1" ht="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s="1" customFormat="1" ht="23.25" customHeight="1">
      <c r="A113" s="186" t="s">
        <v>469</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row>
    <row r="114" spans="2:26" s="1" customFormat="1" ht="24" customHeight="1" thickBot="1">
      <c r="B114" s="9"/>
      <c r="C114" s="9"/>
      <c r="D114" s="9"/>
      <c r="E114" s="9"/>
      <c r="F114" s="9"/>
      <c r="G114" s="9"/>
      <c r="H114" s="9"/>
      <c r="I114" s="9"/>
      <c r="J114" s="9"/>
      <c r="K114" s="9"/>
      <c r="L114" s="8"/>
      <c r="M114" s="187" t="s">
        <v>475</v>
      </c>
      <c r="N114" s="187"/>
      <c r="O114" s="187"/>
      <c r="P114" s="187"/>
      <c r="Q114" s="187"/>
      <c r="R114" s="187"/>
      <c r="S114" s="187"/>
      <c r="T114" s="187"/>
      <c r="U114" s="187"/>
      <c r="V114" s="187"/>
      <c r="W114" s="187"/>
      <c r="X114" s="187"/>
      <c r="Y114" s="187"/>
      <c r="Z114" s="187"/>
    </row>
    <row r="115" spans="1:26" s="1" customFormat="1" ht="13.5" customHeight="1">
      <c r="A115" s="177" t="s">
        <v>471</v>
      </c>
      <c r="B115" s="178"/>
      <c r="C115" s="178"/>
      <c r="D115" s="178"/>
      <c r="E115" s="178" t="s">
        <v>472</v>
      </c>
      <c r="F115" s="178"/>
      <c r="G115" s="178"/>
      <c r="H115" s="178"/>
      <c r="I115" s="178"/>
      <c r="J115" s="178"/>
      <c r="K115" s="188"/>
      <c r="M115" s="181" t="s">
        <v>470</v>
      </c>
      <c r="N115" s="182"/>
      <c r="O115" s="182"/>
      <c r="P115" s="182"/>
      <c r="Q115" s="182" t="s">
        <v>473</v>
      </c>
      <c r="R115" s="182"/>
      <c r="S115" s="182"/>
      <c r="T115" s="182" t="s">
        <v>474</v>
      </c>
      <c r="U115" s="182"/>
      <c r="V115" s="182"/>
      <c r="W115" s="182"/>
      <c r="X115" s="182"/>
      <c r="Y115" s="182"/>
      <c r="Z115" s="189"/>
    </row>
    <row r="116" spans="1:26" s="1" customFormat="1" ht="34.5" customHeight="1" thickBot="1">
      <c r="A116" s="175">
        <f>IF($R$9="","",A58)</f>
      </c>
      <c r="B116" s="276"/>
      <c r="C116" s="276"/>
      <c r="D116" s="276"/>
      <c r="E116" s="179"/>
      <c r="F116" s="179"/>
      <c r="G116" s="179"/>
      <c r="H116" s="179"/>
      <c r="I116" s="179"/>
      <c r="J116" s="179"/>
      <c r="K116" s="180"/>
      <c r="M116" s="175">
        <f>IF($R$9="","",M58)</f>
      </c>
      <c r="N116" s="276"/>
      <c r="O116" s="276"/>
      <c r="P116" s="276"/>
      <c r="Q116" s="109"/>
      <c r="R116" s="109"/>
      <c r="S116" s="109"/>
      <c r="T116" s="109"/>
      <c r="U116" s="109"/>
      <c r="V116" s="109"/>
      <c r="W116" s="109"/>
      <c r="X116" s="109"/>
      <c r="Y116" s="109"/>
      <c r="Z116" s="110"/>
    </row>
    <row r="117" spans="1:26" ht="24" customHeight="1" thickBot="1">
      <c r="A117" s="29" t="s">
        <v>121</v>
      </c>
      <c r="T117" s="99" t="s">
        <v>366</v>
      </c>
      <c r="U117" s="99"/>
      <c r="V117" s="99"/>
      <c r="W117" s="18"/>
      <c r="X117" s="27">
        <f>IF($R$9="","",O125)</f>
      </c>
      <c r="Y117" s="203">
        <f>IF($R$9="","",R125)</f>
      </c>
      <c r="Z117" s="203"/>
    </row>
    <row r="118" spans="1:26" ht="13.5" customHeight="1">
      <c r="A118" s="94" t="s">
        <v>476</v>
      </c>
      <c r="B118" s="94"/>
      <c r="C118" s="94"/>
      <c r="D118" s="94"/>
      <c r="E118" s="94"/>
      <c r="F118" s="94"/>
      <c r="G118" s="94"/>
      <c r="H118" s="94"/>
      <c r="I118" s="94"/>
      <c r="J118" s="94"/>
      <c r="K118" s="94"/>
      <c r="L118" s="94"/>
      <c r="M118" s="95"/>
      <c r="O118" s="75" t="str">
        <f>IF(O125=10,"男","女")</f>
        <v>男</v>
      </c>
      <c r="P118" s="5"/>
      <c r="Q118" s="21"/>
      <c r="R118" s="21"/>
      <c r="S118" s="22"/>
      <c r="T118" s="76" t="s">
        <v>439</v>
      </c>
      <c r="U118" s="77"/>
      <c r="V118" s="78"/>
      <c r="W118" s="79" t="s">
        <v>477</v>
      </c>
      <c r="X118" s="77"/>
      <c r="Y118" s="77"/>
      <c r="Z118" s="80"/>
    </row>
    <row r="119" spans="1:26" ht="13.5" customHeight="1">
      <c r="A119" s="94"/>
      <c r="B119" s="94"/>
      <c r="C119" s="94"/>
      <c r="D119" s="94"/>
      <c r="E119" s="94"/>
      <c r="F119" s="94"/>
      <c r="G119" s="94"/>
      <c r="H119" s="94"/>
      <c r="I119" s="94"/>
      <c r="J119" s="94"/>
      <c r="K119" s="94"/>
      <c r="L119" s="94"/>
      <c r="M119" s="95"/>
      <c r="O119" s="75"/>
      <c r="P119" s="5"/>
      <c r="Q119" s="21"/>
      <c r="R119" s="21"/>
      <c r="S119" s="22"/>
      <c r="T119" s="63" t="s">
        <v>440</v>
      </c>
      <c r="U119" s="64"/>
      <c r="V119" s="65"/>
      <c r="W119" s="57">
        <v>1000</v>
      </c>
      <c r="X119" s="58"/>
      <c r="Y119" s="58"/>
      <c r="Z119" s="59"/>
    </row>
    <row r="120" spans="1:26" ht="13.5" customHeight="1">
      <c r="A120" s="2"/>
      <c r="B120" s="2"/>
      <c r="C120" s="2"/>
      <c r="D120" s="2"/>
      <c r="E120" s="2"/>
      <c r="F120" s="2"/>
      <c r="G120" s="2"/>
      <c r="H120" s="2"/>
      <c r="I120" s="2"/>
      <c r="J120" s="2"/>
      <c r="K120" s="2"/>
      <c r="L120" s="1"/>
      <c r="M120" s="1"/>
      <c r="N120" s="13"/>
      <c r="O120" s="13"/>
      <c r="P120" s="5"/>
      <c r="Q120" s="21"/>
      <c r="R120" s="21"/>
      <c r="S120" s="22"/>
      <c r="T120" s="63" t="s">
        <v>441</v>
      </c>
      <c r="U120" s="64"/>
      <c r="V120" s="65"/>
      <c r="W120" s="57">
        <v>2000</v>
      </c>
      <c r="X120" s="58"/>
      <c r="Y120" s="58"/>
      <c r="Z120" s="59"/>
    </row>
    <row r="121" spans="1:26" ht="14.25" customHeight="1">
      <c r="A121" s="4" t="s">
        <v>123</v>
      </c>
      <c r="B121" s="1"/>
      <c r="C121" s="291">
        <f ca="1">TODAY()</f>
        <v>45174</v>
      </c>
      <c r="D121" s="291"/>
      <c r="E121" s="291"/>
      <c r="F121" s="291"/>
      <c r="G121" s="291"/>
      <c r="H121" s="1"/>
      <c r="I121" s="1"/>
      <c r="J121" s="1"/>
      <c r="K121" s="1"/>
      <c r="L121" s="1"/>
      <c r="M121" s="1"/>
      <c r="N121" s="13"/>
      <c r="O121" s="13"/>
      <c r="P121" s="5"/>
      <c r="Q121" s="23"/>
      <c r="R121" s="23"/>
      <c r="S121" s="24"/>
      <c r="T121" s="67" t="s">
        <v>442</v>
      </c>
      <c r="U121" s="68"/>
      <c r="V121" s="69"/>
      <c r="W121" s="277">
        <f>IF($R$9="","",W63)</f>
      </c>
      <c r="X121" s="278"/>
      <c r="Y121" s="278"/>
      <c r="Z121" s="279"/>
    </row>
    <row r="122" spans="1:26" ht="14.25" thickBot="1">
      <c r="A122" s="1"/>
      <c r="B122" s="1"/>
      <c r="C122" s="1"/>
      <c r="D122" s="1"/>
      <c r="E122" s="1"/>
      <c r="F122" s="1"/>
      <c r="G122" s="1"/>
      <c r="H122" s="1"/>
      <c r="I122" s="1"/>
      <c r="J122" s="1"/>
      <c r="K122" s="1"/>
      <c r="L122" s="1"/>
      <c r="M122" s="1"/>
      <c r="P122" s="5"/>
      <c r="Q122" s="23"/>
      <c r="R122" s="23"/>
      <c r="S122" s="24"/>
      <c r="T122" s="70"/>
      <c r="U122" s="71"/>
      <c r="V122" s="72"/>
      <c r="W122" s="280"/>
      <c r="X122" s="281"/>
      <c r="Y122" s="281"/>
      <c r="Z122" s="282"/>
    </row>
    <row r="123" spans="1:15" ht="13.5">
      <c r="A123" s="1"/>
      <c r="B123" s="1"/>
      <c r="C123" s="1"/>
      <c r="D123" s="1"/>
      <c r="E123" s="1"/>
      <c r="F123" s="1"/>
      <c r="G123" s="1"/>
      <c r="H123" s="1"/>
      <c r="I123" s="1"/>
      <c r="J123" s="1"/>
      <c r="K123" s="1"/>
      <c r="L123" s="1"/>
      <c r="M123" s="1"/>
      <c r="N123" s="1"/>
      <c r="O123" s="1"/>
    </row>
    <row r="124" spans="1:20" ht="14.25" thickBot="1">
      <c r="A124" s="1" t="s">
        <v>443</v>
      </c>
      <c r="B124" s="1"/>
      <c r="C124" s="1"/>
      <c r="D124" s="1"/>
      <c r="E124" s="1"/>
      <c r="F124" s="1"/>
      <c r="G124" s="1"/>
      <c r="H124" s="1" t="s">
        <v>446</v>
      </c>
      <c r="I124" s="1"/>
      <c r="J124" s="1"/>
      <c r="K124" s="1"/>
      <c r="L124" s="1"/>
      <c r="M124" s="1"/>
      <c r="O124" s="1" t="s">
        <v>286</v>
      </c>
      <c r="P124" s="1"/>
      <c r="Q124" s="1"/>
      <c r="R124" s="1"/>
      <c r="S124" s="1"/>
      <c r="T124" s="1"/>
    </row>
    <row r="125" spans="1:20" s="1" customFormat="1" ht="26.25" customHeight="1" thickBot="1">
      <c r="A125" s="106" t="s">
        <v>444</v>
      </c>
      <c r="B125" s="90"/>
      <c r="C125" s="90" t="s">
        <v>445</v>
      </c>
      <c r="D125" s="91"/>
      <c r="E125" s="92"/>
      <c r="F125" s="92"/>
      <c r="H125" s="213">
        <f>IF($R$9="","",H67)</f>
      </c>
      <c r="I125" s="214"/>
      <c r="J125" s="214"/>
      <c r="K125" s="214"/>
      <c r="L125" s="214"/>
      <c r="M125" s="215"/>
      <c r="O125" s="216">
        <f>O67</f>
        <v>10</v>
      </c>
      <c r="P125" s="217"/>
      <c r="Q125" s="10" t="s">
        <v>117</v>
      </c>
      <c r="R125" s="218">
        <f>IF($R$9="","",R67)</f>
      </c>
      <c r="S125" s="219"/>
      <c r="T125" s="220"/>
    </row>
    <row r="126" s="1" customFormat="1" ht="12"/>
    <row r="127" spans="1:24" s="1" customFormat="1" ht="12.75" thickBot="1">
      <c r="A127" s="1" t="s">
        <v>91</v>
      </c>
      <c r="E127" s="26"/>
      <c r="K127" s="1" t="s">
        <v>90</v>
      </c>
      <c r="R127" s="1" t="s">
        <v>41</v>
      </c>
      <c r="U127" s="1" t="s">
        <v>42</v>
      </c>
      <c r="X127" s="1" t="s">
        <v>43</v>
      </c>
    </row>
    <row r="128" spans="1:25" s="1" customFormat="1" ht="27" customHeight="1" thickBot="1">
      <c r="A128" s="223">
        <f>IF($R$9="","",A70)</f>
      </c>
      <c r="B128" s="224"/>
      <c r="C128" s="224"/>
      <c r="D128" s="224">
        <f>IF(D70="","",D70)</f>
      </c>
      <c r="E128" s="224"/>
      <c r="F128" s="224"/>
      <c r="G128" s="224">
        <f>IF(G70="","",G70)</f>
      </c>
      <c r="H128" s="224"/>
      <c r="I128" s="225"/>
      <c r="K128" s="226">
        <f>IF($R$9="","",K70)</f>
      </c>
      <c r="L128" s="227"/>
      <c r="M128" s="227"/>
      <c r="N128" s="227"/>
      <c r="O128" s="227"/>
      <c r="P128" s="228"/>
      <c r="R128" s="236">
        <f>IF($R$9="","",R70)</f>
      </c>
      <c r="S128" s="237"/>
      <c r="T128" s="11"/>
      <c r="U128" s="236">
        <f>IF($R$9="","",U70)</f>
      </c>
      <c r="V128" s="237"/>
      <c r="X128" s="236">
        <f>IF($R$9="","",X70)</f>
      </c>
      <c r="Y128" s="237"/>
    </row>
    <row r="129" s="1" customFormat="1" ht="12"/>
    <row r="130" spans="1:16" s="1" customFormat="1" ht="12.75" thickBot="1">
      <c r="A130" s="1" t="s">
        <v>44</v>
      </c>
      <c r="H130" s="1" t="s">
        <v>45</v>
      </c>
      <c r="P130" s="1" t="s">
        <v>46</v>
      </c>
    </row>
    <row r="131" spans="1:25" s="1" customFormat="1" ht="27" customHeight="1" thickBot="1">
      <c r="A131" s="28">
        <v>3</v>
      </c>
      <c r="B131" s="229">
        <f>IF($R$9="","",B73)</f>
      </c>
      <c r="C131" s="229"/>
      <c r="D131" s="229"/>
      <c r="E131" s="229"/>
      <c r="F131" s="230"/>
      <c r="H131" s="231">
        <f>IF($R$9="","",H73)</f>
      </c>
      <c r="I131" s="232"/>
      <c r="J131" s="232"/>
      <c r="K131" s="232"/>
      <c r="L131" s="232"/>
      <c r="M131" s="233"/>
      <c r="N131" s="5"/>
      <c r="O131" s="5"/>
      <c r="P131" s="234" t="s">
        <v>281</v>
      </c>
      <c r="Q131" s="235"/>
      <c r="R131" s="235" t="s">
        <v>282</v>
      </c>
      <c r="S131" s="235"/>
      <c r="T131" s="235" t="s">
        <v>283</v>
      </c>
      <c r="U131" s="235"/>
      <c r="V131" s="235" t="s">
        <v>284</v>
      </c>
      <c r="W131" s="235"/>
      <c r="X131" s="221" t="s">
        <v>285</v>
      </c>
      <c r="Y131" s="222"/>
    </row>
    <row r="132" s="1" customFormat="1" ht="12"/>
    <row r="133" spans="1:24" s="1" customFormat="1" ht="12.75" thickBot="1">
      <c r="A133" s="1" t="s">
        <v>47</v>
      </c>
      <c r="N133" s="1" t="s">
        <v>48</v>
      </c>
      <c r="P133" s="255">
        <f>IF($R$9="","",P75)</f>
      </c>
      <c r="Q133" s="255"/>
      <c r="R133" s="255"/>
      <c r="S133" s="255"/>
      <c r="X133" s="1" t="s">
        <v>49</v>
      </c>
    </row>
    <row r="134" spans="1:25" s="1" customFormat="1" ht="16.5" customHeight="1">
      <c r="A134" s="190" t="s">
        <v>450</v>
      </c>
      <c r="B134" s="191"/>
      <c r="C134" s="256">
        <f>IF($R$9="","",C76)</f>
      </c>
      <c r="D134" s="257"/>
      <c r="E134" s="257"/>
      <c r="F134" s="257"/>
      <c r="G134" s="257"/>
      <c r="H134" s="257"/>
      <c r="I134" s="257"/>
      <c r="J134" s="257"/>
      <c r="K134" s="257"/>
      <c r="L134" s="258"/>
      <c r="N134" s="246">
        <f>IF($R$9="","",N76)</f>
      </c>
      <c r="O134" s="247"/>
      <c r="P134" s="247"/>
      <c r="Q134" s="247"/>
      <c r="R134" s="138" t="s">
        <v>447</v>
      </c>
      <c r="S134" s="259">
        <f>IF($R$9="","",S76)</f>
      </c>
      <c r="T134" s="138" t="s">
        <v>448</v>
      </c>
      <c r="U134" s="261">
        <f>IF($R$9="","",U76)</f>
      </c>
      <c r="V134" s="155" t="s">
        <v>449</v>
      </c>
      <c r="X134" s="263">
        <f>IF($R$9="","",X76)</f>
      </c>
      <c r="Y134" s="264"/>
    </row>
    <row r="135" spans="1:25" s="1" customFormat="1" ht="16.5" customHeight="1" thickBot="1">
      <c r="A135" s="125" t="s">
        <v>451</v>
      </c>
      <c r="B135" s="126"/>
      <c r="C135" s="240">
        <f>IF($R$9="","",C77)</f>
      </c>
      <c r="D135" s="241"/>
      <c r="E135" s="241"/>
      <c r="F135" s="241"/>
      <c r="G135" s="241"/>
      <c r="H135" s="241"/>
      <c r="I135" s="241"/>
      <c r="J135" s="241"/>
      <c r="K135" s="241"/>
      <c r="L135" s="242"/>
      <c r="N135" s="248"/>
      <c r="O135" s="249"/>
      <c r="P135" s="249"/>
      <c r="Q135" s="249"/>
      <c r="R135" s="139"/>
      <c r="S135" s="260"/>
      <c r="T135" s="139"/>
      <c r="U135" s="262"/>
      <c r="V135" s="156"/>
      <c r="X135" s="265"/>
      <c r="Y135" s="266"/>
    </row>
    <row r="136" spans="1:12" s="1" customFormat="1" ht="16.5" customHeight="1">
      <c r="A136" s="125"/>
      <c r="B136" s="126"/>
      <c r="C136" s="243"/>
      <c r="D136" s="244"/>
      <c r="E136" s="244"/>
      <c r="F136" s="244"/>
      <c r="G136" s="244"/>
      <c r="H136" s="244"/>
      <c r="I136" s="244"/>
      <c r="J136" s="244"/>
      <c r="K136" s="244"/>
      <c r="L136" s="245"/>
    </row>
    <row r="137" spans="1:23" s="1" customFormat="1" ht="13.5" customHeight="1">
      <c r="A137" s="169" t="s">
        <v>452</v>
      </c>
      <c r="B137" s="126"/>
      <c r="C137" s="240">
        <f>IF($R$9="","",C79)</f>
      </c>
      <c r="D137" s="241"/>
      <c r="E137" s="241"/>
      <c r="F137" s="241"/>
      <c r="G137" s="241"/>
      <c r="H137" s="241"/>
      <c r="I137" s="241"/>
      <c r="J137" s="241"/>
      <c r="K137" s="241"/>
      <c r="L137" s="242"/>
      <c r="N137" s="254"/>
      <c r="O137" s="254"/>
      <c r="P137" s="254"/>
      <c r="Q137" s="254"/>
      <c r="R137" s="158"/>
      <c r="S137" s="31"/>
      <c r="T137" s="254"/>
      <c r="U137" s="254"/>
      <c r="V137" s="254"/>
      <c r="W137" s="158"/>
    </row>
    <row r="138" spans="1:23" s="1" customFormat="1" ht="13.5" customHeight="1" thickBot="1">
      <c r="A138" s="170"/>
      <c r="B138" s="171"/>
      <c r="C138" s="251"/>
      <c r="D138" s="252"/>
      <c r="E138" s="252"/>
      <c r="F138" s="252"/>
      <c r="G138" s="252"/>
      <c r="H138" s="252"/>
      <c r="I138" s="252"/>
      <c r="J138" s="252"/>
      <c r="K138" s="252"/>
      <c r="L138" s="253"/>
      <c r="N138" s="254"/>
      <c r="O138" s="254"/>
      <c r="P138" s="254"/>
      <c r="Q138" s="254"/>
      <c r="R138" s="158"/>
      <c r="S138" s="31"/>
      <c r="T138" s="254"/>
      <c r="U138" s="254"/>
      <c r="V138" s="254"/>
      <c r="W138" s="158"/>
    </row>
    <row r="139" s="1" customFormat="1" ht="13.5" customHeight="1"/>
    <row r="140" spans="1:13" s="1" customFormat="1" ht="13.5" customHeight="1" thickBot="1">
      <c r="A140" s="1" t="s">
        <v>287</v>
      </c>
      <c r="M140" s="1" t="s">
        <v>288</v>
      </c>
    </row>
    <row r="141" spans="1:25" s="1" customFormat="1" ht="13.5" customHeight="1">
      <c r="A141" s="114" t="s">
        <v>453</v>
      </c>
      <c r="B141" s="115"/>
      <c r="C141" s="115"/>
      <c r="D141" s="115"/>
      <c r="E141" s="116"/>
      <c r="F141" s="127" t="s">
        <v>454</v>
      </c>
      <c r="G141" s="115"/>
      <c r="H141" s="115"/>
      <c r="I141" s="115"/>
      <c r="J141" s="115"/>
      <c r="K141" s="128"/>
      <c r="M141" s="14" t="s">
        <v>118</v>
      </c>
      <c r="N141" s="250">
        <f>IF($R$9="","",N83)</f>
      </c>
      <c r="O141" s="250"/>
      <c r="P141" s="250"/>
      <c r="Q141" s="250"/>
      <c r="R141" s="15"/>
      <c r="S141" s="15"/>
      <c r="T141" s="15"/>
      <c r="U141" s="15"/>
      <c r="V141" s="15"/>
      <c r="W141" s="15"/>
      <c r="X141" s="15"/>
      <c r="Y141" s="16"/>
    </row>
    <row r="142" spans="1:25" s="1" customFormat="1" ht="18" customHeight="1">
      <c r="A142" s="283">
        <f>IF($R$9="","",A84)</f>
      </c>
      <c r="B142" s="284"/>
      <c r="C142" s="284"/>
      <c r="D142" s="284"/>
      <c r="E142" s="285"/>
      <c r="F142" s="284">
        <f>IF($R$9="","",F84)</f>
      </c>
      <c r="G142" s="284"/>
      <c r="H142" s="284"/>
      <c r="I142" s="284"/>
      <c r="J142" s="284"/>
      <c r="K142" s="289"/>
      <c r="M142" s="267">
        <f>IF($R$9="","",M84)</f>
      </c>
      <c r="N142" s="268"/>
      <c r="O142" s="268"/>
      <c r="P142" s="268"/>
      <c r="Q142" s="268"/>
      <c r="R142" s="268"/>
      <c r="S142" s="268"/>
      <c r="T142" s="268"/>
      <c r="U142" s="268"/>
      <c r="V142" s="268"/>
      <c r="W142" s="268"/>
      <c r="X142" s="268"/>
      <c r="Y142" s="269"/>
    </row>
    <row r="143" spans="1:25" s="1" customFormat="1" ht="14.25" customHeight="1" thickBot="1">
      <c r="A143" s="286"/>
      <c r="B143" s="287"/>
      <c r="C143" s="287"/>
      <c r="D143" s="287"/>
      <c r="E143" s="288"/>
      <c r="F143" s="287"/>
      <c r="G143" s="287"/>
      <c r="H143" s="287"/>
      <c r="I143" s="287"/>
      <c r="J143" s="287"/>
      <c r="K143" s="290"/>
      <c r="M143" s="270"/>
      <c r="N143" s="271"/>
      <c r="O143" s="271"/>
      <c r="P143" s="271"/>
      <c r="Q143" s="271"/>
      <c r="R143" s="271"/>
      <c r="S143" s="271"/>
      <c r="T143" s="271"/>
      <c r="U143" s="271"/>
      <c r="V143" s="271"/>
      <c r="W143" s="271"/>
      <c r="X143" s="271"/>
      <c r="Y143" s="272"/>
    </row>
    <row r="144" s="1" customFormat="1" ht="12"/>
    <row r="145" s="1" customFormat="1" ht="12.75" thickBot="1">
      <c r="A145" s="1" t="s">
        <v>89</v>
      </c>
    </row>
    <row r="146" spans="1:26" s="1" customFormat="1" ht="38.25" customHeight="1" thickBot="1">
      <c r="A146" s="273">
        <f>IF($R$9="","",A88)</f>
      </c>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5"/>
    </row>
    <row r="147" s="1" customFormat="1" ht="12"/>
    <row r="148" s="1" customFormat="1" ht="12" customHeight="1" thickBot="1">
      <c r="A148" s="1" t="s">
        <v>122</v>
      </c>
    </row>
    <row r="149" spans="1:26" s="1" customFormat="1" ht="13.5" customHeight="1">
      <c r="A149" s="159" t="s">
        <v>150</v>
      </c>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1"/>
    </row>
    <row r="150" spans="1:26" s="1" customFormat="1" ht="13.5" customHeight="1" thickBot="1">
      <c r="A150" s="162"/>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4"/>
    </row>
    <row r="151" s="1" customFormat="1" ht="12">
      <c r="Z151" s="25"/>
    </row>
    <row r="152" s="1" customFormat="1" ht="12"/>
    <row r="153" s="1" customFormat="1" ht="12">
      <c r="A153" s="6" t="s">
        <v>455</v>
      </c>
    </row>
    <row r="154" spans="1:26" s="1" customFormat="1" ht="57" customHeight="1">
      <c r="A154" s="143" t="s">
        <v>367</v>
      </c>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1" customFormat="1" ht="12">
      <c r="A155" s="6" t="s">
        <v>456</v>
      </c>
    </row>
    <row r="156" spans="1:26" s="1" customFormat="1" ht="36.75" customHeight="1">
      <c r="A156" s="111" t="s">
        <v>464</v>
      </c>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s="1" customFormat="1" ht="12">
      <c r="A157" s="6" t="s">
        <v>457</v>
      </c>
    </row>
    <row r="158" spans="1:26" s="1" customFormat="1" ht="33.75" customHeight="1">
      <c r="A158" s="111" t="s">
        <v>465</v>
      </c>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s="1" customFormat="1" ht="12">
      <c r="A159" s="6" t="s">
        <v>458</v>
      </c>
    </row>
    <row r="160" spans="1:26" s="7" customFormat="1" ht="34.5" customHeight="1">
      <c r="A160" s="111" t="s">
        <v>466</v>
      </c>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s="1" customFormat="1" ht="12">
      <c r="A161" s="6" t="s">
        <v>459</v>
      </c>
    </row>
    <row r="162" s="1" customFormat="1" ht="12">
      <c r="A162" s="8" t="s">
        <v>467</v>
      </c>
    </row>
    <row r="163" s="1" customFormat="1" ht="12">
      <c r="A163" s="6" t="s">
        <v>460</v>
      </c>
    </row>
    <row r="164" spans="1:26" s="1" customFormat="1" ht="12">
      <c r="A164" s="8" t="s">
        <v>461</v>
      </c>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s="1" customFormat="1" ht="24" customHeight="1">
      <c r="A165" s="111" t="s">
        <v>480</v>
      </c>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s="1" customFormat="1" ht="12">
      <c r="A166" s="8" t="s">
        <v>462</v>
      </c>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s="1" customFormat="1" ht="25.5" customHeight="1">
      <c r="A167" s="111" t="s">
        <v>479</v>
      </c>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s="1" customFormat="1" ht="12">
      <c r="A168" s="8" t="s">
        <v>463</v>
      </c>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s="1" customFormat="1" ht="12">
      <c r="A169" s="8" t="s">
        <v>468</v>
      </c>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s="1" customFormat="1" ht="1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s="1" customFormat="1" ht="23.25" customHeight="1">
      <c r="A171" s="186" t="s">
        <v>469</v>
      </c>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row>
  </sheetData>
  <sheetProtection/>
  <mergeCells count="214">
    <mergeCell ref="A149:Z150"/>
    <mergeCell ref="A141:E141"/>
    <mergeCell ref="F141:K141"/>
    <mergeCell ref="N141:Q141"/>
    <mergeCell ref="A137:B138"/>
    <mergeCell ref="A171:Z171"/>
    <mergeCell ref="A154:Z154"/>
    <mergeCell ref="A156:Z156"/>
    <mergeCell ref="A158:Z158"/>
    <mergeCell ref="A160:Z160"/>
    <mergeCell ref="A165:Z165"/>
    <mergeCell ref="A167:Z167"/>
    <mergeCell ref="A142:E143"/>
    <mergeCell ref="F142:K143"/>
    <mergeCell ref="T134:T135"/>
    <mergeCell ref="U134:U135"/>
    <mergeCell ref="V134:V135"/>
    <mergeCell ref="X134:Y135"/>
    <mergeCell ref="T137:V138"/>
    <mergeCell ref="W137:W138"/>
    <mergeCell ref="R137:R138"/>
    <mergeCell ref="M142:Y143"/>
    <mergeCell ref="A146:Z146"/>
    <mergeCell ref="P133:S133"/>
    <mergeCell ref="A134:B134"/>
    <mergeCell ref="C134:L134"/>
    <mergeCell ref="N134:Q135"/>
    <mergeCell ref="R134:R135"/>
    <mergeCell ref="S134:S135"/>
    <mergeCell ref="A135:B136"/>
    <mergeCell ref="C135:L136"/>
    <mergeCell ref="C137:L138"/>
    <mergeCell ref="N137:Q138"/>
    <mergeCell ref="X128:Y128"/>
    <mergeCell ref="B131:F131"/>
    <mergeCell ref="H131:M131"/>
    <mergeCell ref="P131:Q131"/>
    <mergeCell ref="R131:S131"/>
    <mergeCell ref="T131:U131"/>
    <mergeCell ref="V131:W131"/>
    <mergeCell ref="X131:Y131"/>
    <mergeCell ref="A128:I128"/>
    <mergeCell ref="O125:P125"/>
    <mergeCell ref="R125:T125"/>
    <mergeCell ref="K128:P128"/>
    <mergeCell ref="R128:S128"/>
    <mergeCell ref="A125:B125"/>
    <mergeCell ref="C125:D125"/>
    <mergeCell ref="E125:F125"/>
    <mergeCell ref="H125:M125"/>
    <mergeCell ref="U128:V128"/>
    <mergeCell ref="A118:M119"/>
    <mergeCell ref="O118:O119"/>
    <mergeCell ref="T118:V118"/>
    <mergeCell ref="W118:Z118"/>
    <mergeCell ref="T119:V119"/>
    <mergeCell ref="W119:Z119"/>
    <mergeCell ref="T120:V120"/>
    <mergeCell ref="W120:Z120"/>
    <mergeCell ref="C121:G121"/>
    <mergeCell ref="T121:V122"/>
    <mergeCell ref="W121:Z122"/>
    <mergeCell ref="A91:Z92"/>
    <mergeCell ref="A84:E85"/>
    <mergeCell ref="F84:K85"/>
    <mergeCell ref="W62:Z62"/>
    <mergeCell ref="W63:Z64"/>
    <mergeCell ref="T62:V62"/>
    <mergeCell ref="C63:G63"/>
    <mergeCell ref="T63:V64"/>
    <mergeCell ref="T117:V117"/>
    <mergeCell ref="Y117:Z117"/>
    <mergeCell ref="T116:Z116"/>
    <mergeCell ref="T115:Z115"/>
    <mergeCell ref="A116:D116"/>
    <mergeCell ref="A107:Z107"/>
    <mergeCell ref="A109:Z109"/>
    <mergeCell ref="A113:Z113"/>
    <mergeCell ref="M114:Z114"/>
    <mergeCell ref="A96:Z96"/>
    <mergeCell ref="A98:Z98"/>
    <mergeCell ref="A100:Z100"/>
    <mergeCell ref="E116:K116"/>
    <mergeCell ref="M116:P116"/>
    <mergeCell ref="Q116:S116"/>
    <mergeCell ref="A115:D115"/>
    <mergeCell ref="E115:K115"/>
    <mergeCell ref="M115:P115"/>
    <mergeCell ref="Q115:S115"/>
    <mergeCell ref="A102:Z102"/>
    <mergeCell ref="U76:U77"/>
    <mergeCell ref="V76:V77"/>
    <mergeCell ref="X76:Y77"/>
    <mergeCell ref="T79:V80"/>
    <mergeCell ref="W79:W80"/>
    <mergeCell ref="M84:Y85"/>
    <mergeCell ref="A88:Z88"/>
    <mergeCell ref="A83:E83"/>
    <mergeCell ref="F83:K83"/>
    <mergeCell ref="N83:Q83"/>
    <mergeCell ref="C79:L80"/>
    <mergeCell ref="N79:Q80"/>
    <mergeCell ref="R79:R80"/>
    <mergeCell ref="A79:B80"/>
    <mergeCell ref="P75:S75"/>
    <mergeCell ref="A76:B76"/>
    <mergeCell ref="C76:L76"/>
    <mergeCell ref="R76:R77"/>
    <mergeCell ref="S76:S77"/>
    <mergeCell ref="A77:B78"/>
    <mergeCell ref="C77:L78"/>
    <mergeCell ref="N76:Q77"/>
    <mergeCell ref="T76:T77"/>
    <mergeCell ref="T73:U73"/>
    <mergeCell ref="V73:W73"/>
    <mergeCell ref="X73:Y73"/>
    <mergeCell ref="A70:I70"/>
    <mergeCell ref="K70:P70"/>
    <mergeCell ref="B73:F73"/>
    <mergeCell ref="H73:M73"/>
    <mergeCell ref="P73:Q73"/>
    <mergeCell ref="R73:S73"/>
    <mergeCell ref="R70:S70"/>
    <mergeCell ref="U70:V70"/>
    <mergeCell ref="X70:Y70"/>
    <mergeCell ref="T60:V60"/>
    <mergeCell ref="T61:V61"/>
    <mergeCell ref="A33:Z34"/>
    <mergeCell ref="A12:I12"/>
    <mergeCell ref="T59:V59"/>
    <mergeCell ref="B15:F15"/>
    <mergeCell ref="W60:Z60"/>
    <mergeCell ref="W61:Z61"/>
    <mergeCell ref="P15:Q15"/>
    <mergeCell ref="R15:S15"/>
    <mergeCell ref="T3:V3"/>
    <mergeCell ref="T4:V4"/>
    <mergeCell ref="A67:B67"/>
    <mergeCell ref="C67:D67"/>
    <mergeCell ref="E67:F67"/>
    <mergeCell ref="H67:M67"/>
    <mergeCell ref="O67:P67"/>
    <mergeCell ref="R67:T67"/>
    <mergeCell ref="A60:M61"/>
    <mergeCell ref="O60:O61"/>
    <mergeCell ref="T2:V2"/>
    <mergeCell ref="Y1:Z1"/>
    <mergeCell ref="A2:M3"/>
    <mergeCell ref="H9:M9"/>
    <mergeCell ref="T1:V1"/>
    <mergeCell ref="W5:Z6"/>
    <mergeCell ref="A9:B9"/>
    <mergeCell ref="O9:P9"/>
    <mergeCell ref="C5:G5"/>
    <mergeCell ref="C9:D9"/>
    <mergeCell ref="F25:K25"/>
    <mergeCell ref="R18:R19"/>
    <mergeCell ref="S18:S19"/>
    <mergeCell ref="K12:P12"/>
    <mergeCell ref="Y59:Z59"/>
    <mergeCell ref="W2:Z2"/>
    <mergeCell ref="W3:Z3"/>
    <mergeCell ref="W4:Z4"/>
    <mergeCell ref="X12:Y12"/>
    <mergeCell ref="O2:O3"/>
    <mergeCell ref="E9:F9"/>
    <mergeCell ref="R12:S12"/>
    <mergeCell ref="U12:V12"/>
    <mergeCell ref="T5:V6"/>
    <mergeCell ref="A42:Z42"/>
    <mergeCell ref="A25:E25"/>
    <mergeCell ref="A30:Z30"/>
    <mergeCell ref="T15:U15"/>
    <mergeCell ref="V15:W15"/>
    <mergeCell ref="R9:T9"/>
    <mergeCell ref="Q57:S57"/>
    <mergeCell ref="C19:L20"/>
    <mergeCell ref="N25:Q25"/>
    <mergeCell ref="N21:Q22"/>
    <mergeCell ref="R21:R22"/>
    <mergeCell ref="T57:Z57"/>
    <mergeCell ref="A44:Z44"/>
    <mergeCell ref="A49:Z49"/>
    <mergeCell ref="V18:V19"/>
    <mergeCell ref="C21:L22"/>
    <mergeCell ref="E58:K58"/>
    <mergeCell ref="M57:P57"/>
    <mergeCell ref="M58:P58"/>
    <mergeCell ref="A40:Z40"/>
    <mergeCell ref="T58:Z58"/>
    <mergeCell ref="A58:D58"/>
    <mergeCell ref="A57:D57"/>
    <mergeCell ref="A55:Z55"/>
    <mergeCell ref="M56:Z56"/>
    <mergeCell ref="E57:K57"/>
    <mergeCell ref="Q58:S58"/>
    <mergeCell ref="M26:Y27"/>
    <mergeCell ref="A38:Z38"/>
    <mergeCell ref="A26:E27"/>
    <mergeCell ref="F26:K27"/>
    <mergeCell ref="H15:M15"/>
    <mergeCell ref="A51:Z51"/>
    <mergeCell ref="X15:Y15"/>
    <mergeCell ref="X18:Y19"/>
    <mergeCell ref="A21:B22"/>
    <mergeCell ref="C18:L18"/>
    <mergeCell ref="A19:B20"/>
    <mergeCell ref="W21:W22"/>
    <mergeCell ref="P17:S17"/>
    <mergeCell ref="T18:T19"/>
    <mergeCell ref="U18:U19"/>
    <mergeCell ref="T21:V22"/>
    <mergeCell ref="N18:Q19"/>
    <mergeCell ref="A18:B18"/>
  </mergeCells>
  <printOptions/>
  <pageMargins left="0.5905511811023623" right="0.3937007874015748" top="0.7874015748031497" bottom="0.31496062992125984" header="0.5118110236220472" footer="0.31496062992125984"/>
  <pageSetup fitToHeight="2" horizontalDpi="300" verticalDpi="300" orientation="portrait" paperSize="9" scale="77" r:id="rId2"/>
  <rowBreaks count="2" manualBreakCount="2">
    <brk id="58" max="255" man="1"/>
    <brk id="116" max="255" man="1"/>
  </rowBreaks>
  <drawing r:id="rId1"/>
</worksheet>
</file>

<file path=xl/worksheets/sheet3.xml><?xml version="1.0" encoding="utf-8"?>
<worksheet xmlns="http://schemas.openxmlformats.org/spreadsheetml/2006/main" xmlns:r="http://schemas.openxmlformats.org/officeDocument/2006/relationships">
  <dimension ref="A1:U211"/>
  <sheetViews>
    <sheetView zoomScalePageLayoutView="0" workbookViewId="0" topLeftCell="A1">
      <selection activeCell="D107" sqref="D107"/>
    </sheetView>
  </sheetViews>
  <sheetFormatPr defaultColWidth="9.00390625" defaultRowHeight="13.5"/>
  <cols>
    <col min="1" max="1" width="4.625" style="12" customWidth="1"/>
    <col min="2" max="3" width="6.625" style="12" customWidth="1"/>
    <col min="4" max="4" width="12.625" style="12" customWidth="1"/>
    <col min="5" max="5" width="20.625" style="12" customWidth="1"/>
    <col min="6" max="6" width="12.625" style="12" customWidth="1"/>
    <col min="7" max="8" width="5.625" style="32" customWidth="1"/>
    <col min="9" max="9" width="12.50390625" style="36" customWidth="1"/>
    <col min="10" max="10" width="4.625" style="12" customWidth="1"/>
    <col min="11" max="11" width="7.875" style="12" customWidth="1"/>
    <col min="12" max="12" width="4.625" style="12" customWidth="1"/>
    <col min="13" max="13" width="12.625" style="12" customWidth="1"/>
    <col min="14" max="14" width="4.625" style="12" customWidth="1"/>
    <col min="15" max="15" width="12.625" style="12" customWidth="1"/>
    <col min="16" max="18" width="1.625" style="12" customWidth="1"/>
    <col min="19" max="19" width="3.625" style="12" customWidth="1"/>
    <col min="20" max="21" width="4.625" style="12" customWidth="1"/>
    <col min="22" max="22" width="9.00390625" style="0" customWidth="1"/>
  </cols>
  <sheetData>
    <row r="1" spans="1:21" ht="13.5">
      <c r="A1" s="12" t="s">
        <v>291</v>
      </c>
      <c r="B1" s="12" t="s">
        <v>292</v>
      </c>
      <c r="C1" s="12" t="s">
        <v>293</v>
      </c>
      <c r="D1" s="12" t="s">
        <v>294</v>
      </c>
      <c r="E1" s="12" t="s">
        <v>295</v>
      </c>
      <c r="F1" s="12" t="s">
        <v>296</v>
      </c>
      <c r="G1" s="32" t="s">
        <v>507</v>
      </c>
      <c r="H1" s="32" t="s">
        <v>508</v>
      </c>
      <c r="I1" s="12" t="s">
        <v>297</v>
      </c>
      <c r="J1" s="12" t="s">
        <v>509</v>
      </c>
      <c r="K1" s="12" t="s">
        <v>510</v>
      </c>
      <c r="L1" s="12" t="s">
        <v>298</v>
      </c>
      <c r="M1" s="12" t="s">
        <v>299</v>
      </c>
      <c r="N1" s="12" t="s">
        <v>511</v>
      </c>
      <c r="O1" s="12" t="s">
        <v>512</v>
      </c>
      <c r="P1" s="12" t="s">
        <v>300</v>
      </c>
      <c r="Q1" s="12" t="s">
        <v>301</v>
      </c>
      <c r="R1" s="12" t="s">
        <v>302</v>
      </c>
      <c r="S1" s="12" t="s">
        <v>700</v>
      </c>
      <c r="T1" s="12" t="s">
        <v>701</v>
      </c>
      <c r="U1" s="12" t="s">
        <v>702</v>
      </c>
    </row>
    <row r="2" spans="1:21" ht="13.5">
      <c r="A2" s="12" t="s">
        <v>319</v>
      </c>
      <c r="D2" s="12" t="s">
        <v>320</v>
      </c>
      <c r="E2" s="12" t="s">
        <v>321</v>
      </c>
      <c r="F2" s="12" t="s">
        <v>322</v>
      </c>
      <c r="G2" s="32">
        <v>0</v>
      </c>
      <c r="H2" s="32">
        <v>0</v>
      </c>
      <c r="I2" s="51">
        <v>15997</v>
      </c>
      <c r="L2" s="12" t="s">
        <v>323</v>
      </c>
      <c r="M2" s="12" t="s">
        <v>324</v>
      </c>
      <c r="N2" s="12" t="s">
        <v>323</v>
      </c>
      <c r="O2" s="12" t="s">
        <v>324</v>
      </c>
      <c r="P2" s="12" t="s">
        <v>303</v>
      </c>
      <c r="Q2" s="12" t="s">
        <v>304</v>
      </c>
      <c r="R2" s="12" t="s">
        <v>305</v>
      </c>
      <c r="S2" s="12" t="s">
        <v>1445</v>
      </c>
      <c r="T2" s="12" t="s">
        <v>703</v>
      </c>
      <c r="U2" s="12">
        <v>1943</v>
      </c>
    </row>
    <row r="3" spans="1:21" ht="13.5">
      <c r="A3" s="12" t="s">
        <v>325</v>
      </c>
      <c r="D3" s="12" t="s">
        <v>326</v>
      </c>
      <c r="E3" s="12" t="s">
        <v>327</v>
      </c>
      <c r="F3" s="12" t="s">
        <v>328</v>
      </c>
      <c r="G3" s="32">
        <v>0</v>
      </c>
      <c r="H3" s="32">
        <v>0</v>
      </c>
      <c r="I3" s="51">
        <v>23481</v>
      </c>
      <c r="L3" s="12" t="s">
        <v>329</v>
      </c>
      <c r="M3" s="12" t="s">
        <v>330</v>
      </c>
      <c r="N3" s="12" t="s">
        <v>329</v>
      </c>
      <c r="O3" s="12" t="s">
        <v>330</v>
      </c>
      <c r="P3" s="12" t="s">
        <v>303</v>
      </c>
      <c r="Q3" s="12" t="s">
        <v>304</v>
      </c>
      <c r="R3" s="12" t="s">
        <v>305</v>
      </c>
      <c r="S3" s="12" t="s">
        <v>1445</v>
      </c>
      <c r="T3" s="12" t="s">
        <v>703</v>
      </c>
      <c r="U3" s="12">
        <v>1964</v>
      </c>
    </row>
    <row r="4" spans="1:21" ht="13.5">
      <c r="A4" s="12" t="s">
        <v>331</v>
      </c>
      <c r="D4" s="12" t="s">
        <v>332</v>
      </c>
      <c r="E4" s="12" t="s">
        <v>333</v>
      </c>
      <c r="F4" s="12" t="s">
        <v>334</v>
      </c>
      <c r="G4" s="32">
        <v>0</v>
      </c>
      <c r="H4" s="32">
        <v>0</v>
      </c>
      <c r="I4" s="51">
        <v>23850</v>
      </c>
      <c r="L4" s="12" t="s">
        <v>329</v>
      </c>
      <c r="M4" s="12" t="s">
        <v>330</v>
      </c>
      <c r="N4" s="12" t="s">
        <v>329</v>
      </c>
      <c r="O4" s="12" t="s">
        <v>330</v>
      </c>
      <c r="P4" s="12" t="s">
        <v>303</v>
      </c>
      <c r="Q4" s="12" t="s">
        <v>304</v>
      </c>
      <c r="R4" s="12" t="s">
        <v>305</v>
      </c>
      <c r="S4" s="12" t="s">
        <v>1445</v>
      </c>
      <c r="T4" s="12" t="s">
        <v>703</v>
      </c>
      <c r="U4" s="12">
        <v>1965</v>
      </c>
    </row>
    <row r="5" spans="1:21" ht="13.5">
      <c r="A5" s="12" t="s">
        <v>335</v>
      </c>
      <c r="D5" s="12" t="s">
        <v>336</v>
      </c>
      <c r="E5" s="12" t="s">
        <v>337</v>
      </c>
      <c r="F5" s="12" t="s">
        <v>338</v>
      </c>
      <c r="G5" s="32">
        <v>0</v>
      </c>
      <c r="H5" s="32">
        <v>0</v>
      </c>
      <c r="I5" s="51">
        <v>20967</v>
      </c>
      <c r="L5" s="12" t="s">
        <v>329</v>
      </c>
      <c r="M5" s="12" t="s">
        <v>330</v>
      </c>
      <c r="N5" s="12" t="s">
        <v>329</v>
      </c>
      <c r="O5" s="12" t="s">
        <v>330</v>
      </c>
      <c r="P5" s="12" t="s">
        <v>303</v>
      </c>
      <c r="Q5" s="12" t="s">
        <v>304</v>
      </c>
      <c r="R5" s="12" t="s">
        <v>305</v>
      </c>
      <c r="S5" s="12" t="s">
        <v>1445</v>
      </c>
      <c r="T5" s="12" t="s">
        <v>703</v>
      </c>
      <c r="U5" s="12">
        <v>1957</v>
      </c>
    </row>
    <row r="6" spans="1:21" ht="13.5">
      <c r="A6" s="12" t="s">
        <v>339</v>
      </c>
      <c r="D6" s="12" t="s">
        <v>340</v>
      </c>
      <c r="E6" s="12" t="s">
        <v>341</v>
      </c>
      <c r="F6" s="12" t="s">
        <v>342</v>
      </c>
      <c r="G6" s="32">
        <v>0</v>
      </c>
      <c r="H6" s="32">
        <v>0</v>
      </c>
      <c r="I6" s="51">
        <v>22821</v>
      </c>
      <c r="L6" s="12" t="s">
        <v>329</v>
      </c>
      <c r="M6" s="12" t="s">
        <v>330</v>
      </c>
      <c r="N6" s="12" t="s">
        <v>329</v>
      </c>
      <c r="O6" s="12" t="s">
        <v>330</v>
      </c>
      <c r="P6" s="12" t="s">
        <v>303</v>
      </c>
      <c r="Q6" s="12" t="s">
        <v>304</v>
      </c>
      <c r="R6" s="12" t="s">
        <v>305</v>
      </c>
      <c r="S6" s="12" t="s">
        <v>1445</v>
      </c>
      <c r="T6" s="12" t="s">
        <v>703</v>
      </c>
      <c r="U6" s="12">
        <v>1962</v>
      </c>
    </row>
    <row r="7" spans="1:21" ht="13.5">
      <c r="A7" s="12" t="s">
        <v>345</v>
      </c>
      <c r="D7" s="12" t="s">
        <v>346</v>
      </c>
      <c r="E7" s="12" t="s">
        <v>347</v>
      </c>
      <c r="F7" s="12" t="s">
        <v>348</v>
      </c>
      <c r="G7" s="32">
        <v>0</v>
      </c>
      <c r="H7" s="32">
        <v>0</v>
      </c>
      <c r="I7" s="51">
        <v>26474</v>
      </c>
      <c r="L7" s="12" t="s">
        <v>329</v>
      </c>
      <c r="M7" s="12" t="s">
        <v>330</v>
      </c>
      <c r="N7" s="12" t="s">
        <v>329</v>
      </c>
      <c r="O7" s="12" t="s">
        <v>330</v>
      </c>
      <c r="P7" s="12" t="s">
        <v>303</v>
      </c>
      <c r="Q7" s="12" t="s">
        <v>304</v>
      </c>
      <c r="R7" s="12" t="s">
        <v>305</v>
      </c>
      <c r="S7" s="12" t="s">
        <v>1445</v>
      </c>
      <c r="T7" s="12" t="s">
        <v>703</v>
      </c>
      <c r="U7" s="12">
        <v>1972</v>
      </c>
    </row>
    <row r="8" spans="1:21" ht="13.5">
      <c r="A8" s="12" t="s">
        <v>350</v>
      </c>
      <c r="B8" s="12" t="s">
        <v>82</v>
      </c>
      <c r="D8" s="12" t="s">
        <v>351</v>
      </c>
      <c r="E8" s="12" t="s">
        <v>352</v>
      </c>
      <c r="F8" s="12" t="s">
        <v>353</v>
      </c>
      <c r="G8" s="32">
        <v>0</v>
      </c>
      <c r="H8" s="32">
        <v>0</v>
      </c>
      <c r="I8" s="51">
        <v>26650</v>
      </c>
      <c r="L8" s="12" t="s">
        <v>343</v>
      </c>
      <c r="M8" s="12" t="s">
        <v>344</v>
      </c>
      <c r="N8" s="12" t="s">
        <v>343</v>
      </c>
      <c r="O8" s="12" t="s">
        <v>344</v>
      </c>
      <c r="P8" s="12" t="s">
        <v>303</v>
      </c>
      <c r="Q8" s="12" t="s">
        <v>304</v>
      </c>
      <c r="R8" s="12" t="s">
        <v>305</v>
      </c>
      <c r="S8" s="12" t="s">
        <v>1445</v>
      </c>
      <c r="T8" s="12" t="s">
        <v>703</v>
      </c>
      <c r="U8" s="12">
        <v>1972</v>
      </c>
    </row>
    <row r="9" spans="1:21" ht="13.5">
      <c r="A9" s="12" t="s">
        <v>402</v>
      </c>
      <c r="B9" s="12" t="s">
        <v>368</v>
      </c>
      <c r="D9" s="12" t="s">
        <v>403</v>
      </c>
      <c r="E9" s="12" t="s">
        <v>404</v>
      </c>
      <c r="F9" s="12" t="s">
        <v>405</v>
      </c>
      <c r="G9" s="32">
        <v>0</v>
      </c>
      <c r="H9" s="32">
        <v>0</v>
      </c>
      <c r="I9" s="51">
        <v>34300</v>
      </c>
      <c r="L9" s="12" t="s">
        <v>513</v>
      </c>
      <c r="M9" s="12" t="s">
        <v>514</v>
      </c>
      <c r="N9" s="12" t="s">
        <v>513</v>
      </c>
      <c r="O9" s="12" t="s">
        <v>514</v>
      </c>
      <c r="P9" s="12" t="s">
        <v>303</v>
      </c>
      <c r="Q9" s="12" t="s">
        <v>304</v>
      </c>
      <c r="R9" s="12" t="s">
        <v>303</v>
      </c>
      <c r="S9" s="12" t="s">
        <v>1445</v>
      </c>
      <c r="T9" s="12" t="s">
        <v>703</v>
      </c>
      <c r="U9" s="12">
        <v>1993</v>
      </c>
    </row>
    <row r="10" spans="1:21" ht="13.5">
      <c r="A10" s="12" t="s">
        <v>435</v>
      </c>
      <c r="D10" s="12" t="s">
        <v>436</v>
      </c>
      <c r="E10" s="12" t="s">
        <v>437</v>
      </c>
      <c r="F10" s="12" t="s">
        <v>438</v>
      </c>
      <c r="G10" s="32">
        <v>0</v>
      </c>
      <c r="H10" s="32">
        <v>0</v>
      </c>
      <c r="I10" s="51">
        <v>28631</v>
      </c>
      <c r="L10" s="12" t="s">
        <v>329</v>
      </c>
      <c r="M10" s="12" t="s">
        <v>330</v>
      </c>
      <c r="N10" s="12" t="s">
        <v>329</v>
      </c>
      <c r="O10" s="12" t="s">
        <v>330</v>
      </c>
      <c r="P10" s="12" t="s">
        <v>303</v>
      </c>
      <c r="Q10" s="12" t="s">
        <v>304</v>
      </c>
      <c r="R10" s="12" t="s">
        <v>305</v>
      </c>
      <c r="S10" s="12" t="s">
        <v>1445</v>
      </c>
      <c r="T10" s="12" t="s">
        <v>703</v>
      </c>
      <c r="U10" s="12">
        <v>1978</v>
      </c>
    </row>
    <row r="11" spans="1:21" ht="13.5">
      <c r="A11" s="12" t="s">
        <v>265</v>
      </c>
      <c r="B11" s="12" t="s">
        <v>369</v>
      </c>
      <c r="D11" s="12" t="s">
        <v>266</v>
      </c>
      <c r="E11" s="12" t="s">
        <v>267</v>
      </c>
      <c r="F11" s="12" t="s">
        <v>268</v>
      </c>
      <c r="G11" s="32">
        <v>0</v>
      </c>
      <c r="H11" s="32">
        <v>0</v>
      </c>
      <c r="I11" s="51">
        <v>34383</v>
      </c>
      <c r="L11" s="12" t="s">
        <v>314</v>
      </c>
      <c r="M11" s="12" t="s">
        <v>315</v>
      </c>
      <c r="N11" s="12" t="s">
        <v>314</v>
      </c>
      <c r="O11" s="12" t="s">
        <v>315</v>
      </c>
      <c r="P11" s="12" t="s">
        <v>303</v>
      </c>
      <c r="Q11" s="12" t="s">
        <v>304</v>
      </c>
      <c r="R11" s="12" t="s">
        <v>305</v>
      </c>
      <c r="S11" s="12" t="s">
        <v>1445</v>
      </c>
      <c r="T11" s="12" t="s">
        <v>703</v>
      </c>
      <c r="U11" s="12">
        <v>1994</v>
      </c>
    </row>
    <row r="12" spans="1:21" ht="13.5">
      <c r="A12" s="12" t="s">
        <v>269</v>
      </c>
      <c r="B12" s="12" t="s">
        <v>370</v>
      </c>
      <c r="D12" s="12" t="s">
        <v>270</v>
      </c>
      <c r="E12" s="12" t="s">
        <v>271</v>
      </c>
      <c r="F12" s="12" t="s">
        <v>272</v>
      </c>
      <c r="G12" s="32">
        <v>0</v>
      </c>
      <c r="H12" s="32">
        <v>0</v>
      </c>
      <c r="I12" s="51">
        <v>34463</v>
      </c>
      <c r="L12" s="12" t="s">
        <v>960</v>
      </c>
      <c r="M12" s="12" t="s">
        <v>1470</v>
      </c>
      <c r="N12" s="12" t="s">
        <v>960</v>
      </c>
      <c r="O12" s="12" t="s">
        <v>1470</v>
      </c>
      <c r="P12" s="12" t="s">
        <v>303</v>
      </c>
      <c r="Q12" s="12" t="s">
        <v>304</v>
      </c>
      <c r="R12" s="12" t="s">
        <v>290</v>
      </c>
      <c r="S12" s="12" t="s">
        <v>1445</v>
      </c>
      <c r="T12" s="12" t="s">
        <v>703</v>
      </c>
      <c r="U12" s="12">
        <v>1994</v>
      </c>
    </row>
    <row r="13" spans="1:21" ht="13.5">
      <c r="A13" s="12" t="s">
        <v>349</v>
      </c>
      <c r="B13" s="12" t="s">
        <v>375</v>
      </c>
      <c r="D13" s="12" t="s">
        <v>278</v>
      </c>
      <c r="E13" s="12" t="s">
        <v>279</v>
      </c>
      <c r="F13" s="12" t="s">
        <v>280</v>
      </c>
      <c r="G13" s="32">
        <v>0</v>
      </c>
      <c r="H13" s="32">
        <v>0</v>
      </c>
      <c r="I13" s="51">
        <v>34767</v>
      </c>
      <c r="L13" s="12" t="s">
        <v>314</v>
      </c>
      <c r="M13" s="12" t="s">
        <v>315</v>
      </c>
      <c r="N13" s="12" t="s">
        <v>314</v>
      </c>
      <c r="O13" s="12" t="s">
        <v>315</v>
      </c>
      <c r="P13" s="12" t="s">
        <v>303</v>
      </c>
      <c r="Q13" s="12" t="s">
        <v>304</v>
      </c>
      <c r="R13" s="12" t="s">
        <v>309</v>
      </c>
      <c r="S13" s="12" t="s">
        <v>1445</v>
      </c>
      <c r="T13" s="12" t="s">
        <v>703</v>
      </c>
      <c r="U13" s="12">
        <v>1995</v>
      </c>
    </row>
    <row r="14" spans="1:21" ht="13.5">
      <c r="A14" s="12" t="s">
        <v>387</v>
      </c>
      <c r="B14" s="12" t="s">
        <v>1054</v>
      </c>
      <c r="D14" s="12" t="s">
        <v>388</v>
      </c>
      <c r="E14" s="12" t="s">
        <v>389</v>
      </c>
      <c r="F14" s="12" t="s">
        <v>390</v>
      </c>
      <c r="G14" s="32">
        <v>0</v>
      </c>
      <c r="H14" s="32">
        <v>0</v>
      </c>
      <c r="I14" s="51">
        <v>35037</v>
      </c>
      <c r="L14" s="12" t="s">
        <v>633</v>
      </c>
      <c r="M14" s="12" t="s">
        <v>1055</v>
      </c>
      <c r="N14" s="12" t="s">
        <v>633</v>
      </c>
      <c r="O14" s="12" t="s">
        <v>1055</v>
      </c>
      <c r="P14" s="12" t="s">
        <v>303</v>
      </c>
      <c r="Q14" s="12" t="s">
        <v>304</v>
      </c>
      <c r="R14" s="12" t="s">
        <v>303</v>
      </c>
      <c r="S14" s="12" t="s">
        <v>1445</v>
      </c>
      <c r="T14" s="12" t="s">
        <v>703</v>
      </c>
      <c r="U14" s="12">
        <v>1995</v>
      </c>
    </row>
    <row r="15" spans="1:21" ht="13.5">
      <c r="A15" s="12" t="s">
        <v>371</v>
      </c>
      <c r="D15" s="12" t="s">
        <v>372</v>
      </c>
      <c r="E15" s="12" t="s">
        <v>373</v>
      </c>
      <c r="F15" s="12" t="s">
        <v>374</v>
      </c>
      <c r="G15" s="32">
        <v>0</v>
      </c>
      <c r="H15" s="32">
        <v>0</v>
      </c>
      <c r="I15" s="51">
        <v>23449</v>
      </c>
      <c r="L15" s="12" t="s">
        <v>317</v>
      </c>
      <c r="M15" s="12" t="s">
        <v>318</v>
      </c>
      <c r="N15" s="12" t="s">
        <v>317</v>
      </c>
      <c r="O15" s="12" t="s">
        <v>318</v>
      </c>
      <c r="P15" s="12" t="s">
        <v>303</v>
      </c>
      <c r="Q15" s="12" t="s">
        <v>304</v>
      </c>
      <c r="R15" s="12" t="s">
        <v>305</v>
      </c>
      <c r="S15" s="12" t="s">
        <v>1445</v>
      </c>
      <c r="T15" s="12" t="s">
        <v>703</v>
      </c>
      <c r="U15" s="12">
        <v>1964</v>
      </c>
    </row>
    <row r="16" spans="1:21" ht="13.5">
      <c r="A16" s="12" t="s">
        <v>376</v>
      </c>
      <c r="B16" s="12" t="s">
        <v>1130</v>
      </c>
      <c r="D16" s="12" t="s">
        <v>377</v>
      </c>
      <c r="E16" s="12" t="s">
        <v>378</v>
      </c>
      <c r="F16" s="12" t="s">
        <v>379</v>
      </c>
      <c r="G16" s="32">
        <v>0</v>
      </c>
      <c r="H16" s="32">
        <v>0</v>
      </c>
      <c r="I16" s="51">
        <v>25287</v>
      </c>
      <c r="L16" s="12" t="s">
        <v>380</v>
      </c>
      <c r="M16" s="12" t="s">
        <v>381</v>
      </c>
      <c r="N16" s="12" t="s">
        <v>380</v>
      </c>
      <c r="O16" s="12" t="s">
        <v>381</v>
      </c>
      <c r="P16" s="12" t="s">
        <v>303</v>
      </c>
      <c r="Q16" s="12" t="s">
        <v>304</v>
      </c>
      <c r="R16" s="12" t="s">
        <v>305</v>
      </c>
      <c r="S16" s="12" t="s">
        <v>1445</v>
      </c>
      <c r="T16" s="12" t="s">
        <v>703</v>
      </c>
      <c r="U16" s="12">
        <v>1969</v>
      </c>
    </row>
    <row r="17" spans="1:21" ht="13.5">
      <c r="A17" s="12" t="s">
        <v>382</v>
      </c>
      <c r="D17" s="12" t="s">
        <v>383</v>
      </c>
      <c r="E17" s="12" t="s">
        <v>384</v>
      </c>
      <c r="F17" s="12" t="s">
        <v>385</v>
      </c>
      <c r="G17" s="32">
        <v>0</v>
      </c>
      <c r="H17" s="32">
        <v>0</v>
      </c>
      <c r="I17" s="51">
        <v>22671</v>
      </c>
      <c r="L17" s="12" t="s">
        <v>80</v>
      </c>
      <c r="M17" s="12" t="s">
        <v>81</v>
      </c>
      <c r="N17" s="12" t="s">
        <v>80</v>
      </c>
      <c r="O17" s="12" t="s">
        <v>81</v>
      </c>
      <c r="P17" s="12" t="s">
        <v>303</v>
      </c>
      <c r="Q17" s="12" t="s">
        <v>304</v>
      </c>
      <c r="R17" s="12" t="s">
        <v>305</v>
      </c>
      <c r="S17" s="12" t="s">
        <v>1445</v>
      </c>
      <c r="T17" s="12" t="s">
        <v>703</v>
      </c>
      <c r="U17" s="12">
        <v>1962</v>
      </c>
    </row>
    <row r="18" spans="1:21" ht="13.5">
      <c r="A18" s="12" t="s">
        <v>83</v>
      </c>
      <c r="B18" s="12" t="s">
        <v>84</v>
      </c>
      <c r="D18" s="12" t="s">
        <v>85</v>
      </c>
      <c r="E18" s="12" t="s">
        <v>86</v>
      </c>
      <c r="F18" s="12" t="s">
        <v>87</v>
      </c>
      <c r="G18" s="32">
        <v>0</v>
      </c>
      <c r="H18" s="32">
        <v>0</v>
      </c>
      <c r="I18" s="51">
        <v>31322</v>
      </c>
      <c r="L18" s="12" t="s">
        <v>513</v>
      </c>
      <c r="M18" s="12" t="s">
        <v>514</v>
      </c>
      <c r="N18" s="12" t="s">
        <v>513</v>
      </c>
      <c r="O18" s="12" t="s">
        <v>514</v>
      </c>
      <c r="P18" s="12" t="s">
        <v>303</v>
      </c>
      <c r="Q18" s="12" t="s">
        <v>304</v>
      </c>
      <c r="R18" s="12" t="s">
        <v>303</v>
      </c>
      <c r="S18" s="12" t="s">
        <v>1445</v>
      </c>
      <c r="T18" s="12" t="s">
        <v>703</v>
      </c>
      <c r="U18" s="12">
        <v>1985</v>
      </c>
    </row>
    <row r="19" spans="1:21" ht="13.5">
      <c r="A19" s="12" t="s">
        <v>88</v>
      </c>
      <c r="B19" s="12" t="s">
        <v>550</v>
      </c>
      <c r="D19" s="12" t="s">
        <v>483</v>
      </c>
      <c r="E19" s="12" t="s">
        <v>1056</v>
      </c>
      <c r="F19" s="12" t="s">
        <v>484</v>
      </c>
      <c r="G19" s="32">
        <v>0</v>
      </c>
      <c r="H19" s="32">
        <v>0</v>
      </c>
      <c r="I19" s="51">
        <v>26058</v>
      </c>
      <c r="L19" s="12" t="s">
        <v>646</v>
      </c>
      <c r="M19" s="12" t="s">
        <v>647</v>
      </c>
      <c r="N19" s="12" t="s">
        <v>646</v>
      </c>
      <c r="O19" s="12" t="s">
        <v>647</v>
      </c>
      <c r="P19" s="12" t="s">
        <v>303</v>
      </c>
      <c r="Q19" s="12" t="s">
        <v>304</v>
      </c>
      <c r="R19" s="12" t="s">
        <v>305</v>
      </c>
      <c r="S19" s="12" t="s">
        <v>1445</v>
      </c>
      <c r="T19" s="12" t="s">
        <v>703</v>
      </c>
      <c r="U19" s="12">
        <v>1971</v>
      </c>
    </row>
    <row r="20" spans="1:21" ht="13.5">
      <c r="A20" s="12" t="s">
        <v>99</v>
      </c>
      <c r="D20" s="12" t="s">
        <v>100</v>
      </c>
      <c r="E20" s="12" t="s">
        <v>101</v>
      </c>
      <c r="F20" s="12" t="s">
        <v>102</v>
      </c>
      <c r="G20" s="32">
        <v>0</v>
      </c>
      <c r="H20" s="32">
        <v>0</v>
      </c>
      <c r="I20" s="51">
        <v>23136</v>
      </c>
      <c r="L20" s="12" t="s">
        <v>307</v>
      </c>
      <c r="M20" s="12" t="s">
        <v>1053</v>
      </c>
      <c r="N20" s="12" t="s">
        <v>307</v>
      </c>
      <c r="O20" s="12" t="s">
        <v>1053</v>
      </c>
      <c r="P20" s="12" t="s">
        <v>303</v>
      </c>
      <c r="Q20" s="12" t="s">
        <v>304</v>
      </c>
      <c r="R20" s="12" t="s">
        <v>305</v>
      </c>
      <c r="S20" s="12" t="s">
        <v>1445</v>
      </c>
      <c r="T20" s="12" t="s">
        <v>703</v>
      </c>
      <c r="U20" s="12">
        <v>1963</v>
      </c>
    </row>
    <row r="21" spans="1:21" ht="13.5">
      <c r="A21" s="12" t="s">
        <v>103</v>
      </c>
      <c r="B21" s="12" t="s">
        <v>204</v>
      </c>
      <c r="C21" s="12" t="s">
        <v>1471</v>
      </c>
      <c r="D21" s="12" t="s">
        <v>104</v>
      </c>
      <c r="E21" s="12" t="s">
        <v>105</v>
      </c>
      <c r="F21" s="12" t="s">
        <v>106</v>
      </c>
      <c r="G21" s="32">
        <v>0</v>
      </c>
      <c r="H21" s="32">
        <v>0</v>
      </c>
      <c r="I21" s="51">
        <v>36720</v>
      </c>
      <c r="L21" s="12" t="s">
        <v>584</v>
      </c>
      <c r="M21" s="12" t="s">
        <v>585</v>
      </c>
      <c r="N21" s="12" t="s">
        <v>584</v>
      </c>
      <c r="O21" s="12" t="s">
        <v>585</v>
      </c>
      <c r="P21" s="12" t="s">
        <v>316</v>
      </c>
      <c r="Q21" s="12" t="s">
        <v>303</v>
      </c>
      <c r="R21" s="12" t="s">
        <v>304</v>
      </c>
      <c r="S21" s="12" t="s">
        <v>1445</v>
      </c>
      <c r="T21" s="12" t="s">
        <v>703</v>
      </c>
      <c r="U21" s="12">
        <v>2000</v>
      </c>
    </row>
    <row r="22" spans="1:21" ht="13.5">
      <c r="A22" s="12" t="s">
        <v>107</v>
      </c>
      <c r="B22" s="12" t="s">
        <v>205</v>
      </c>
      <c r="C22" s="12" t="s">
        <v>1472</v>
      </c>
      <c r="D22" s="12" t="s">
        <v>108</v>
      </c>
      <c r="E22" s="12" t="s">
        <v>109</v>
      </c>
      <c r="F22" s="12" t="s">
        <v>110</v>
      </c>
      <c r="G22" s="32">
        <v>0</v>
      </c>
      <c r="H22" s="32">
        <v>0</v>
      </c>
      <c r="I22" s="51">
        <v>36704</v>
      </c>
      <c r="L22" s="12" t="s">
        <v>986</v>
      </c>
      <c r="M22" s="12" t="s">
        <v>1203</v>
      </c>
      <c r="N22" s="12" t="s">
        <v>986</v>
      </c>
      <c r="O22" s="12" t="s">
        <v>1203</v>
      </c>
      <c r="P22" s="12" t="s">
        <v>316</v>
      </c>
      <c r="Q22" s="12" t="s">
        <v>303</v>
      </c>
      <c r="R22" s="12" t="s">
        <v>304</v>
      </c>
      <c r="S22" s="12" t="s">
        <v>1445</v>
      </c>
      <c r="T22" s="12" t="s">
        <v>703</v>
      </c>
      <c r="U22" s="12">
        <v>2000</v>
      </c>
    </row>
    <row r="23" spans="1:21" ht="13.5">
      <c r="A23" s="12" t="s">
        <v>113</v>
      </c>
      <c r="B23" s="12" t="s">
        <v>515</v>
      </c>
      <c r="C23" s="12" t="s">
        <v>1473</v>
      </c>
      <c r="D23" s="12" t="s">
        <v>114</v>
      </c>
      <c r="E23" s="12" t="s">
        <v>115</v>
      </c>
      <c r="F23" s="12" t="s">
        <v>116</v>
      </c>
      <c r="G23" s="32">
        <v>0</v>
      </c>
      <c r="H23" s="32">
        <v>0</v>
      </c>
      <c r="I23" s="51">
        <v>36782</v>
      </c>
      <c r="L23" s="12" t="s">
        <v>1131</v>
      </c>
      <c r="M23" s="12" t="s">
        <v>1132</v>
      </c>
      <c r="N23" s="12" t="s">
        <v>1131</v>
      </c>
      <c r="O23" s="12" t="s">
        <v>1132</v>
      </c>
      <c r="P23" s="12" t="s">
        <v>316</v>
      </c>
      <c r="Q23" s="12" t="s">
        <v>303</v>
      </c>
      <c r="R23" s="12" t="s">
        <v>305</v>
      </c>
      <c r="S23" s="12" t="s">
        <v>1445</v>
      </c>
      <c r="T23" s="12" t="s">
        <v>703</v>
      </c>
      <c r="U23" s="12">
        <v>2000</v>
      </c>
    </row>
    <row r="24" spans="1:21" ht="13.5">
      <c r="A24" s="12" t="s">
        <v>206</v>
      </c>
      <c r="B24" s="12" t="s">
        <v>516</v>
      </c>
      <c r="C24" s="12" t="s">
        <v>1474</v>
      </c>
      <c r="D24" s="12" t="s">
        <v>207</v>
      </c>
      <c r="E24" s="12" t="s">
        <v>208</v>
      </c>
      <c r="F24" s="12" t="s">
        <v>209</v>
      </c>
      <c r="G24" s="32">
        <v>0</v>
      </c>
      <c r="H24" s="32">
        <v>0</v>
      </c>
      <c r="I24" s="51">
        <v>37346</v>
      </c>
      <c r="L24" s="12" t="s">
        <v>1325</v>
      </c>
      <c r="M24" s="12" t="s">
        <v>1326</v>
      </c>
      <c r="N24" s="12" t="s">
        <v>1325</v>
      </c>
      <c r="O24" s="12" t="s">
        <v>1326</v>
      </c>
      <c r="P24" s="12" t="s">
        <v>316</v>
      </c>
      <c r="Q24" s="12" t="s">
        <v>305</v>
      </c>
      <c r="R24" s="12" t="s">
        <v>304</v>
      </c>
      <c r="S24" s="12" t="s">
        <v>1445</v>
      </c>
      <c r="T24" s="12" t="s">
        <v>703</v>
      </c>
      <c r="U24" s="12">
        <v>2002</v>
      </c>
    </row>
    <row r="25" spans="1:21" ht="13.5">
      <c r="A25" s="12" t="s">
        <v>210</v>
      </c>
      <c r="B25" s="12" t="s">
        <v>517</v>
      </c>
      <c r="C25" s="12" t="s">
        <v>1475</v>
      </c>
      <c r="D25" s="12" t="s">
        <v>211</v>
      </c>
      <c r="E25" s="12" t="s">
        <v>212</v>
      </c>
      <c r="F25" s="12" t="s">
        <v>213</v>
      </c>
      <c r="G25" s="32">
        <v>0</v>
      </c>
      <c r="H25" s="32">
        <v>0</v>
      </c>
      <c r="I25" s="51">
        <v>37168</v>
      </c>
      <c r="L25" s="12" t="s">
        <v>1133</v>
      </c>
      <c r="M25" s="12" t="s">
        <v>1134</v>
      </c>
      <c r="N25" s="12" t="s">
        <v>1133</v>
      </c>
      <c r="O25" s="12" t="s">
        <v>1134</v>
      </c>
      <c r="P25" s="12" t="s">
        <v>316</v>
      </c>
      <c r="Q25" s="12" t="s">
        <v>305</v>
      </c>
      <c r="R25" s="12" t="s">
        <v>304</v>
      </c>
      <c r="S25" s="12" t="s">
        <v>1445</v>
      </c>
      <c r="T25" s="12" t="s">
        <v>703</v>
      </c>
      <c r="U25" s="12">
        <v>2001</v>
      </c>
    </row>
    <row r="26" spans="1:21" ht="13.5">
      <c r="A26" s="12" t="s">
        <v>214</v>
      </c>
      <c r="B26" s="12" t="s">
        <v>518</v>
      </c>
      <c r="C26" s="12" t="s">
        <v>1476</v>
      </c>
      <c r="D26" s="12" t="s">
        <v>215</v>
      </c>
      <c r="E26" s="12" t="s">
        <v>216</v>
      </c>
      <c r="F26" s="12" t="s">
        <v>217</v>
      </c>
      <c r="G26" s="32">
        <v>0</v>
      </c>
      <c r="H26" s="32">
        <v>0</v>
      </c>
      <c r="I26" s="51">
        <v>37174</v>
      </c>
      <c r="L26" s="12" t="s">
        <v>643</v>
      </c>
      <c r="M26" s="12" t="s">
        <v>1208</v>
      </c>
      <c r="N26" s="12" t="s">
        <v>643</v>
      </c>
      <c r="O26" s="12" t="s">
        <v>1208</v>
      </c>
      <c r="P26" s="12" t="s">
        <v>316</v>
      </c>
      <c r="Q26" s="12" t="s">
        <v>305</v>
      </c>
      <c r="R26" s="12" t="s">
        <v>304</v>
      </c>
      <c r="S26" s="12" t="s">
        <v>1445</v>
      </c>
      <c r="T26" s="12" t="s">
        <v>703</v>
      </c>
      <c r="U26" s="12">
        <v>2001</v>
      </c>
    </row>
    <row r="27" spans="1:21" ht="13.5">
      <c r="A27" s="12" t="s">
        <v>218</v>
      </c>
      <c r="D27" s="12" t="s">
        <v>219</v>
      </c>
      <c r="E27" s="12" t="s">
        <v>220</v>
      </c>
      <c r="F27" s="12" t="s">
        <v>221</v>
      </c>
      <c r="G27" s="32">
        <v>0</v>
      </c>
      <c r="H27" s="32">
        <v>0</v>
      </c>
      <c r="I27" s="51">
        <v>26202</v>
      </c>
      <c r="L27" s="12" t="s">
        <v>307</v>
      </c>
      <c r="M27" s="12" t="s">
        <v>1053</v>
      </c>
      <c r="N27" s="12" t="s">
        <v>307</v>
      </c>
      <c r="O27" s="12" t="s">
        <v>1053</v>
      </c>
      <c r="P27" s="12" t="s">
        <v>303</v>
      </c>
      <c r="Q27" s="12" t="s">
        <v>304</v>
      </c>
      <c r="R27" s="12" t="s">
        <v>305</v>
      </c>
      <c r="S27" s="12" t="s">
        <v>1445</v>
      </c>
      <c r="T27" s="12" t="s">
        <v>703</v>
      </c>
      <c r="U27" s="12">
        <v>1971</v>
      </c>
    </row>
    <row r="28" spans="1:21" ht="13.5">
      <c r="A28" s="12" t="s">
        <v>519</v>
      </c>
      <c r="B28" s="12" t="s">
        <v>556</v>
      </c>
      <c r="D28" s="12" t="s">
        <v>520</v>
      </c>
      <c r="E28" s="12" t="s">
        <v>521</v>
      </c>
      <c r="F28" s="12" t="s">
        <v>522</v>
      </c>
      <c r="G28" s="32">
        <v>0</v>
      </c>
      <c r="H28" s="32">
        <v>0</v>
      </c>
      <c r="I28" s="51">
        <v>25674</v>
      </c>
      <c r="L28" s="12" t="s">
        <v>523</v>
      </c>
      <c r="M28" s="12" t="s">
        <v>524</v>
      </c>
      <c r="N28" s="12" t="s">
        <v>523</v>
      </c>
      <c r="O28" s="12" t="s">
        <v>524</v>
      </c>
      <c r="P28" s="12" t="s">
        <v>303</v>
      </c>
      <c r="Q28" s="12" t="s">
        <v>304</v>
      </c>
      <c r="R28" s="12" t="s">
        <v>305</v>
      </c>
      <c r="S28" s="12" t="s">
        <v>1445</v>
      </c>
      <c r="T28" s="12" t="s">
        <v>703</v>
      </c>
      <c r="U28" s="12">
        <v>1970</v>
      </c>
    </row>
    <row r="29" spans="1:21" ht="13.5">
      <c r="A29" s="12" t="s">
        <v>525</v>
      </c>
      <c r="B29" s="12" t="s">
        <v>557</v>
      </c>
      <c r="C29" s="12" t="s">
        <v>1361</v>
      </c>
      <c r="D29" s="12" t="s">
        <v>526</v>
      </c>
      <c r="E29" s="12" t="s">
        <v>527</v>
      </c>
      <c r="F29" s="12" t="s">
        <v>528</v>
      </c>
      <c r="G29" s="32">
        <v>0</v>
      </c>
      <c r="H29" s="32">
        <v>0</v>
      </c>
      <c r="I29" s="51">
        <v>37487</v>
      </c>
      <c r="L29" s="12" t="s">
        <v>966</v>
      </c>
      <c r="M29" s="12" t="s">
        <v>1440</v>
      </c>
      <c r="N29" s="12" t="s">
        <v>966</v>
      </c>
      <c r="O29" s="12" t="s">
        <v>1440</v>
      </c>
      <c r="P29" s="12" t="s">
        <v>316</v>
      </c>
      <c r="Q29" s="12" t="s">
        <v>309</v>
      </c>
      <c r="R29" s="12" t="s">
        <v>304</v>
      </c>
      <c r="S29" s="12" t="s">
        <v>1445</v>
      </c>
      <c r="T29" s="12" t="s">
        <v>703</v>
      </c>
      <c r="U29" s="12">
        <v>2002</v>
      </c>
    </row>
    <row r="30" spans="1:21" ht="13.5">
      <c r="A30" s="12" t="s">
        <v>1477</v>
      </c>
      <c r="B30" s="12" t="s">
        <v>1478</v>
      </c>
      <c r="D30" s="12" t="s">
        <v>1479</v>
      </c>
      <c r="E30" s="12" t="s">
        <v>1480</v>
      </c>
      <c r="F30" s="12" t="s">
        <v>1481</v>
      </c>
      <c r="G30" s="32">
        <v>0</v>
      </c>
      <c r="H30" s="32">
        <v>0</v>
      </c>
      <c r="I30" s="51">
        <v>37859</v>
      </c>
      <c r="L30" s="12" t="s">
        <v>314</v>
      </c>
      <c r="M30" s="12" t="s">
        <v>315</v>
      </c>
      <c r="N30" s="12" t="s">
        <v>314</v>
      </c>
      <c r="O30" s="12" t="s">
        <v>315</v>
      </c>
      <c r="P30" s="12" t="s">
        <v>303</v>
      </c>
      <c r="Q30" s="12" t="s">
        <v>304</v>
      </c>
      <c r="R30" s="12" t="s">
        <v>305</v>
      </c>
      <c r="S30" s="12" t="s">
        <v>1445</v>
      </c>
      <c r="T30" s="12" t="s">
        <v>703</v>
      </c>
      <c r="U30" s="12">
        <v>2003</v>
      </c>
    </row>
    <row r="31" spans="1:21" ht="13.5">
      <c r="A31" s="12" t="s">
        <v>529</v>
      </c>
      <c r="B31" s="12" t="s">
        <v>558</v>
      </c>
      <c r="C31" s="12" t="s">
        <v>1482</v>
      </c>
      <c r="D31" s="12" t="s">
        <v>530</v>
      </c>
      <c r="E31" s="12" t="s">
        <v>531</v>
      </c>
      <c r="F31" s="12" t="s">
        <v>532</v>
      </c>
      <c r="G31" s="32">
        <v>0</v>
      </c>
      <c r="H31" s="32">
        <v>0</v>
      </c>
      <c r="I31" s="51">
        <v>37709</v>
      </c>
      <c r="L31" s="12" t="s">
        <v>643</v>
      </c>
      <c r="M31" s="12" t="s">
        <v>1208</v>
      </c>
      <c r="N31" s="12" t="s">
        <v>643</v>
      </c>
      <c r="O31" s="12" t="s">
        <v>1208</v>
      </c>
      <c r="P31" s="12" t="s">
        <v>316</v>
      </c>
      <c r="Q31" s="12" t="s">
        <v>309</v>
      </c>
      <c r="R31" s="12" t="s">
        <v>304</v>
      </c>
      <c r="S31" s="12" t="s">
        <v>1445</v>
      </c>
      <c r="T31" s="12" t="s">
        <v>703</v>
      </c>
      <c r="U31" s="12">
        <v>2003</v>
      </c>
    </row>
    <row r="32" spans="1:21" ht="13.5">
      <c r="A32" s="12" t="s">
        <v>533</v>
      </c>
      <c r="B32" s="12" t="s">
        <v>559</v>
      </c>
      <c r="D32" s="12" t="s">
        <v>1209</v>
      </c>
      <c r="E32" s="12" t="s">
        <v>534</v>
      </c>
      <c r="F32" s="12" t="s">
        <v>535</v>
      </c>
      <c r="G32" s="32">
        <v>0</v>
      </c>
      <c r="H32" s="32">
        <v>0</v>
      </c>
      <c r="I32" s="51">
        <v>37708</v>
      </c>
      <c r="L32" s="12" t="s">
        <v>80</v>
      </c>
      <c r="M32" s="12" t="s">
        <v>81</v>
      </c>
      <c r="N32" s="12" t="s">
        <v>80</v>
      </c>
      <c r="O32" s="12" t="s">
        <v>81</v>
      </c>
      <c r="P32" s="12" t="s">
        <v>303</v>
      </c>
      <c r="Q32" s="12" t="s">
        <v>304</v>
      </c>
      <c r="R32" s="12" t="s">
        <v>305</v>
      </c>
      <c r="S32" s="12" t="s">
        <v>1445</v>
      </c>
      <c r="T32" s="12" t="s">
        <v>703</v>
      </c>
      <c r="U32" s="12">
        <v>2003</v>
      </c>
    </row>
    <row r="33" spans="1:21" ht="13.5">
      <c r="A33" s="12" t="s">
        <v>536</v>
      </c>
      <c r="B33" s="12" t="s">
        <v>560</v>
      </c>
      <c r="C33" s="12" t="s">
        <v>1483</v>
      </c>
      <c r="D33" s="12" t="s">
        <v>537</v>
      </c>
      <c r="E33" s="12" t="s">
        <v>538</v>
      </c>
      <c r="F33" s="12" t="s">
        <v>539</v>
      </c>
      <c r="G33" s="32">
        <v>0</v>
      </c>
      <c r="H33" s="32">
        <v>0</v>
      </c>
      <c r="I33" s="51">
        <v>37406</v>
      </c>
      <c r="L33" s="12" t="s">
        <v>200</v>
      </c>
      <c r="M33" s="12" t="s">
        <v>201</v>
      </c>
      <c r="N33" s="12" t="s">
        <v>200</v>
      </c>
      <c r="O33" s="12" t="s">
        <v>201</v>
      </c>
      <c r="P33" s="12" t="s">
        <v>316</v>
      </c>
      <c r="Q33" s="12" t="s">
        <v>309</v>
      </c>
      <c r="R33" s="12" t="s">
        <v>304</v>
      </c>
      <c r="S33" s="12" t="s">
        <v>1445</v>
      </c>
      <c r="T33" s="12" t="s">
        <v>703</v>
      </c>
      <c r="U33" s="12">
        <v>2002</v>
      </c>
    </row>
    <row r="34" spans="1:21" ht="13.5">
      <c r="A34" s="12" t="s">
        <v>540</v>
      </c>
      <c r="B34" s="12" t="s">
        <v>655</v>
      </c>
      <c r="C34" s="12" t="s">
        <v>1473</v>
      </c>
      <c r="D34" s="12" t="s">
        <v>541</v>
      </c>
      <c r="E34" s="12" t="s">
        <v>542</v>
      </c>
      <c r="F34" s="12" t="s">
        <v>543</v>
      </c>
      <c r="G34" s="32">
        <v>0</v>
      </c>
      <c r="H34" s="32">
        <v>0</v>
      </c>
      <c r="I34" s="51">
        <v>36775</v>
      </c>
      <c r="L34" s="12" t="s">
        <v>987</v>
      </c>
      <c r="M34" s="12" t="s">
        <v>993</v>
      </c>
      <c r="N34" s="12" t="s">
        <v>987</v>
      </c>
      <c r="O34" s="12" t="s">
        <v>993</v>
      </c>
      <c r="P34" s="12" t="s">
        <v>316</v>
      </c>
      <c r="Q34" s="12" t="s">
        <v>303</v>
      </c>
      <c r="R34" s="12" t="s">
        <v>304</v>
      </c>
      <c r="S34" s="12" t="s">
        <v>1445</v>
      </c>
      <c r="T34" s="12" t="s">
        <v>703</v>
      </c>
      <c r="U34" s="12">
        <v>2000</v>
      </c>
    </row>
    <row r="35" spans="1:21" ht="13.5">
      <c r="A35" s="12" t="s">
        <v>544</v>
      </c>
      <c r="B35" s="12" t="s">
        <v>562</v>
      </c>
      <c r="C35" s="12" t="s">
        <v>1484</v>
      </c>
      <c r="D35" s="12" t="s">
        <v>545</v>
      </c>
      <c r="E35" s="12" t="s">
        <v>546</v>
      </c>
      <c r="F35" s="12" t="s">
        <v>547</v>
      </c>
      <c r="G35" s="32">
        <v>0</v>
      </c>
      <c r="H35" s="32">
        <v>0</v>
      </c>
      <c r="I35" s="51">
        <v>36892</v>
      </c>
      <c r="L35" s="12" t="s">
        <v>1133</v>
      </c>
      <c r="M35" s="12" t="s">
        <v>1134</v>
      </c>
      <c r="N35" s="12" t="s">
        <v>1133</v>
      </c>
      <c r="O35" s="12" t="s">
        <v>1134</v>
      </c>
      <c r="P35" s="12" t="s">
        <v>316</v>
      </c>
      <c r="Q35" s="12" t="s">
        <v>303</v>
      </c>
      <c r="R35" s="12" t="s">
        <v>304</v>
      </c>
      <c r="S35" s="12" t="s">
        <v>1445</v>
      </c>
      <c r="T35" s="12" t="s">
        <v>703</v>
      </c>
      <c r="U35" s="12">
        <v>2001</v>
      </c>
    </row>
    <row r="36" spans="1:21" ht="13.5">
      <c r="A36" s="12" t="s">
        <v>548</v>
      </c>
      <c r="B36" s="12" t="s">
        <v>599</v>
      </c>
      <c r="D36" s="12" t="s">
        <v>549</v>
      </c>
      <c r="E36" s="12" t="s">
        <v>563</v>
      </c>
      <c r="F36" s="12" t="s">
        <v>564</v>
      </c>
      <c r="G36" s="32">
        <v>0</v>
      </c>
      <c r="H36" s="32">
        <v>0</v>
      </c>
      <c r="I36" s="51">
        <v>38042</v>
      </c>
      <c r="L36" s="12" t="s">
        <v>308</v>
      </c>
      <c r="M36" s="12" t="s">
        <v>1485</v>
      </c>
      <c r="N36" s="12" t="s">
        <v>308</v>
      </c>
      <c r="O36" s="12" t="s">
        <v>1485</v>
      </c>
      <c r="P36" s="12" t="s">
        <v>303</v>
      </c>
      <c r="Q36" s="12" t="s">
        <v>304</v>
      </c>
      <c r="R36" s="12" t="s">
        <v>309</v>
      </c>
      <c r="S36" s="12" t="s">
        <v>1445</v>
      </c>
      <c r="T36" s="12" t="s">
        <v>703</v>
      </c>
      <c r="U36" s="12">
        <v>2004</v>
      </c>
    </row>
    <row r="37" spans="1:21" ht="13.5">
      <c r="A37" s="12" t="s">
        <v>565</v>
      </c>
      <c r="B37" s="12" t="s">
        <v>566</v>
      </c>
      <c r="C37" s="12" t="s">
        <v>1486</v>
      </c>
      <c r="D37" s="12" t="s">
        <v>567</v>
      </c>
      <c r="E37" s="12" t="s">
        <v>568</v>
      </c>
      <c r="F37" s="12" t="s">
        <v>569</v>
      </c>
      <c r="G37" s="32">
        <v>0</v>
      </c>
      <c r="H37" s="32">
        <v>0</v>
      </c>
      <c r="I37" s="51">
        <v>35863</v>
      </c>
      <c r="L37" s="12" t="s">
        <v>513</v>
      </c>
      <c r="M37" s="12" t="s">
        <v>514</v>
      </c>
      <c r="N37" s="12" t="s">
        <v>513</v>
      </c>
      <c r="O37" s="12" t="s">
        <v>514</v>
      </c>
      <c r="P37" s="12" t="s">
        <v>303</v>
      </c>
      <c r="Q37" s="12" t="s">
        <v>304</v>
      </c>
      <c r="R37" s="12" t="s">
        <v>303</v>
      </c>
      <c r="S37" s="12" t="s">
        <v>1445</v>
      </c>
      <c r="T37" s="12" t="s">
        <v>703</v>
      </c>
      <c r="U37" s="12">
        <v>1998</v>
      </c>
    </row>
    <row r="38" spans="1:21" ht="13.5">
      <c r="A38" s="12" t="s">
        <v>570</v>
      </c>
      <c r="B38" s="12" t="s">
        <v>656</v>
      </c>
      <c r="D38" s="12" t="s">
        <v>571</v>
      </c>
      <c r="E38" s="12" t="s">
        <v>572</v>
      </c>
      <c r="F38" s="12" t="s">
        <v>573</v>
      </c>
      <c r="G38" s="32">
        <v>0</v>
      </c>
      <c r="H38" s="32">
        <v>0</v>
      </c>
      <c r="I38" s="51">
        <v>38189</v>
      </c>
      <c r="L38" s="12" t="s">
        <v>312</v>
      </c>
      <c r="M38" s="12" t="s">
        <v>313</v>
      </c>
      <c r="N38" s="12" t="s">
        <v>312</v>
      </c>
      <c r="O38" s="12" t="s">
        <v>313</v>
      </c>
      <c r="P38" s="12" t="s">
        <v>305</v>
      </c>
      <c r="Q38" s="12" t="s">
        <v>305</v>
      </c>
      <c r="R38" s="12" t="s">
        <v>305</v>
      </c>
      <c r="S38" s="12" t="s">
        <v>1445</v>
      </c>
      <c r="T38" s="12" t="s">
        <v>703</v>
      </c>
      <c r="U38" s="12">
        <v>2004</v>
      </c>
    </row>
    <row r="39" spans="1:21" ht="13.5">
      <c r="A39" s="12" t="s">
        <v>574</v>
      </c>
      <c r="D39" s="12" t="s">
        <v>575</v>
      </c>
      <c r="E39" s="12" t="s">
        <v>576</v>
      </c>
      <c r="F39" s="12" t="s">
        <v>577</v>
      </c>
      <c r="G39" s="32">
        <v>0</v>
      </c>
      <c r="H39" s="32">
        <v>0</v>
      </c>
      <c r="I39" s="51">
        <v>27143</v>
      </c>
      <c r="L39" s="12" t="s">
        <v>307</v>
      </c>
      <c r="M39" s="12" t="s">
        <v>1053</v>
      </c>
      <c r="N39" s="12" t="s">
        <v>307</v>
      </c>
      <c r="O39" s="12" t="s">
        <v>1053</v>
      </c>
      <c r="P39" s="12" t="s">
        <v>303</v>
      </c>
      <c r="Q39" s="12" t="s">
        <v>304</v>
      </c>
      <c r="R39" s="12" t="s">
        <v>305</v>
      </c>
      <c r="S39" s="12" t="s">
        <v>1445</v>
      </c>
      <c r="T39" s="12" t="s">
        <v>703</v>
      </c>
      <c r="U39" s="12">
        <v>1974</v>
      </c>
    </row>
    <row r="40" spans="1:21" ht="13.5">
      <c r="A40" s="12" t="s">
        <v>578</v>
      </c>
      <c r="B40" s="12" t="s">
        <v>579</v>
      </c>
      <c r="D40" s="12" t="s">
        <v>580</v>
      </c>
      <c r="E40" s="12" t="s">
        <v>581</v>
      </c>
      <c r="F40" s="12" t="s">
        <v>582</v>
      </c>
      <c r="G40" s="32">
        <v>0</v>
      </c>
      <c r="H40" s="32">
        <v>0</v>
      </c>
      <c r="I40" s="51">
        <v>27232</v>
      </c>
      <c r="L40" s="12" t="s">
        <v>80</v>
      </c>
      <c r="M40" s="12" t="s">
        <v>81</v>
      </c>
      <c r="N40" s="12" t="s">
        <v>80</v>
      </c>
      <c r="O40" s="12" t="s">
        <v>81</v>
      </c>
      <c r="P40" s="12" t="s">
        <v>303</v>
      </c>
      <c r="Q40" s="12" t="s">
        <v>304</v>
      </c>
      <c r="R40" s="12" t="s">
        <v>305</v>
      </c>
      <c r="S40" s="12" t="s">
        <v>1445</v>
      </c>
      <c r="T40" s="12" t="s">
        <v>703</v>
      </c>
      <c r="U40" s="12">
        <v>1974</v>
      </c>
    </row>
    <row r="41" spans="1:21" ht="13.5">
      <c r="A41" s="12" t="s">
        <v>586</v>
      </c>
      <c r="B41" s="12" t="s">
        <v>658</v>
      </c>
      <c r="C41" s="12" t="s">
        <v>1487</v>
      </c>
      <c r="D41" s="12" t="s">
        <v>587</v>
      </c>
      <c r="E41" s="12" t="s">
        <v>588</v>
      </c>
      <c r="F41" s="12" t="s">
        <v>589</v>
      </c>
      <c r="G41" s="32">
        <v>0</v>
      </c>
      <c r="H41" s="32">
        <v>0</v>
      </c>
      <c r="I41" s="51">
        <v>38124</v>
      </c>
      <c r="L41" s="12" t="s">
        <v>910</v>
      </c>
      <c r="M41" s="12" t="s">
        <v>1210</v>
      </c>
      <c r="N41" s="12" t="s">
        <v>910</v>
      </c>
      <c r="O41" s="12" t="s">
        <v>1210</v>
      </c>
      <c r="P41" s="12" t="s">
        <v>305</v>
      </c>
      <c r="Q41" s="12" t="s">
        <v>305</v>
      </c>
      <c r="R41" s="12" t="s">
        <v>290</v>
      </c>
      <c r="S41" s="12" t="s">
        <v>1445</v>
      </c>
      <c r="T41" s="12" t="s">
        <v>703</v>
      </c>
      <c r="U41" s="12">
        <v>2004</v>
      </c>
    </row>
    <row r="42" spans="1:21" ht="13.5">
      <c r="A42" s="12" t="s">
        <v>590</v>
      </c>
      <c r="D42" s="12" t="s">
        <v>591</v>
      </c>
      <c r="E42" s="12" t="s">
        <v>592</v>
      </c>
      <c r="F42" s="12" t="s">
        <v>593</v>
      </c>
      <c r="G42" s="32">
        <v>0</v>
      </c>
      <c r="H42" s="32">
        <v>0</v>
      </c>
      <c r="I42" s="51">
        <v>28353</v>
      </c>
      <c r="L42" s="12" t="s">
        <v>594</v>
      </c>
      <c r="M42" s="12" t="s">
        <v>595</v>
      </c>
      <c r="N42" s="12" t="s">
        <v>594</v>
      </c>
      <c r="O42" s="12" t="s">
        <v>595</v>
      </c>
      <c r="P42" s="12" t="s">
        <v>303</v>
      </c>
      <c r="Q42" s="12" t="s">
        <v>304</v>
      </c>
      <c r="R42" s="12" t="s">
        <v>305</v>
      </c>
      <c r="S42" s="12" t="s">
        <v>1445</v>
      </c>
      <c r="T42" s="12" t="s">
        <v>703</v>
      </c>
      <c r="U42" s="12">
        <v>1977</v>
      </c>
    </row>
    <row r="43" spans="1:21" ht="13.5">
      <c r="A43" s="12" t="s">
        <v>600</v>
      </c>
      <c r="B43" s="12" t="s">
        <v>713</v>
      </c>
      <c r="C43" s="12" t="s">
        <v>894</v>
      </c>
      <c r="D43" s="12" t="s">
        <v>601</v>
      </c>
      <c r="E43" s="12" t="s">
        <v>602</v>
      </c>
      <c r="F43" s="12" t="s">
        <v>603</v>
      </c>
      <c r="G43" s="32">
        <v>0</v>
      </c>
      <c r="H43" s="32">
        <v>0</v>
      </c>
      <c r="I43" s="51">
        <v>38447</v>
      </c>
      <c r="L43" s="12" t="s">
        <v>648</v>
      </c>
      <c r="M43" s="12" t="s">
        <v>649</v>
      </c>
      <c r="N43" s="12" t="s">
        <v>648</v>
      </c>
      <c r="O43" s="12" t="s">
        <v>649</v>
      </c>
      <c r="P43" s="12" t="s">
        <v>305</v>
      </c>
      <c r="Q43" s="12" t="s">
        <v>309</v>
      </c>
      <c r="R43" s="12" t="s">
        <v>305</v>
      </c>
      <c r="S43" s="12" t="s">
        <v>1445</v>
      </c>
      <c r="T43" s="12" t="s">
        <v>703</v>
      </c>
      <c r="U43" s="12">
        <v>2005</v>
      </c>
    </row>
    <row r="44" spans="1:21" ht="13.5">
      <c r="A44" s="12" t="s">
        <v>606</v>
      </c>
      <c r="B44" s="12" t="s">
        <v>714</v>
      </c>
      <c r="C44" s="12" t="s">
        <v>1488</v>
      </c>
      <c r="D44" s="12" t="s">
        <v>607</v>
      </c>
      <c r="E44" s="12" t="s">
        <v>608</v>
      </c>
      <c r="F44" s="12" t="s">
        <v>609</v>
      </c>
      <c r="G44" s="32">
        <v>0</v>
      </c>
      <c r="H44" s="32">
        <v>0</v>
      </c>
      <c r="I44" s="51">
        <v>38760</v>
      </c>
      <c r="L44" s="12" t="s">
        <v>644</v>
      </c>
      <c r="M44" s="12" t="s">
        <v>645</v>
      </c>
      <c r="N44" s="12" t="s">
        <v>644</v>
      </c>
      <c r="O44" s="12" t="s">
        <v>645</v>
      </c>
      <c r="P44" s="12" t="s">
        <v>305</v>
      </c>
      <c r="Q44" s="12" t="s">
        <v>309</v>
      </c>
      <c r="R44" s="12" t="s">
        <v>303</v>
      </c>
      <c r="S44" s="12" t="s">
        <v>1445</v>
      </c>
      <c r="T44" s="12" t="s">
        <v>703</v>
      </c>
      <c r="U44" s="12">
        <v>2006</v>
      </c>
    </row>
    <row r="45" spans="1:21" ht="13.5">
      <c r="A45" s="12" t="s">
        <v>610</v>
      </c>
      <c r="B45" s="12" t="s">
        <v>715</v>
      </c>
      <c r="C45" s="12" t="s">
        <v>1251</v>
      </c>
      <c r="D45" s="12" t="s">
        <v>611</v>
      </c>
      <c r="E45" s="12" t="s">
        <v>612</v>
      </c>
      <c r="F45" s="12" t="s">
        <v>613</v>
      </c>
      <c r="G45" s="32">
        <v>0</v>
      </c>
      <c r="H45" s="32">
        <v>0</v>
      </c>
      <c r="I45" s="51">
        <v>38577</v>
      </c>
      <c r="L45" s="12" t="s">
        <v>644</v>
      </c>
      <c r="M45" s="12" t="s">
        <v>645</v>
      </c>
      <c r="N45" s="12" t="s">
        <v>644</v>
      </c>
      <c r="O45" s="12" t="s">
        <v>645</v>
      </c>
      <c r="P45" s="12" t="s">
        <v>305</v>
      </c>
      <c r="Q45" s="12" t="s">
        <v>309</v>
      </c>
      <c r="R45" s="12" t="s">
        <v>303</v>
      </c>
      <c r="S45" s="12" t="s">
        <v>1445</v>
      </c>
      <c r="T45" s="12" t="s">
        <v>703</v>
      </c>
      <c r="U45" s="12">
        <v>2005</v>
      </c>
    </row>
    <row r="46" spans="1:21" ht="13.5">
      <c r="A46" s="12" t="s">
        <v>614</v>
      </c>
      <c r="B46" s="12" t="s">
        <v>716</v>
      </c>
      <c r="C46" s="12" t="s">
        <v>1255</v>
      </c>
      <c r="D46" s="12" t="s">
        <v>615</v>
      </c>
      <c r="E46" s="12" t="s">
        <v>616</v>
      </c>
      <c r="F46" s="12" t="s">
        <v>617</v>
      </c>
      <c r="G46" s="32">
        <v>0</v>
      </c>
      <c r="H46" s="32">
        <v>0</v>
      </c>
      <c r="I46" s="51">
        <v>38641</v>
      </c>
      <c r="L46" s="12" t="s">
        <v>310</v>
      </c>
      <c r="M46" s="12" t="s">
        <v>311</v>
      </c>
      <c r="N46" s="12" t="s">
        <v>310</v>
      </c>
      <c r="O46" s="12" t="s">
        <v>311</v>
      </c>
      <c r="P46" s="12" t="s">
        <v>305</v>
      </c>
      <c r="Q46" s="12" t="s">
        <v>309</v>
      </c>
      <c r="R46" s="12" t="s">
        <v>305</v>
      </c>
      <c r="S46" s="12" t="s">
        <v>1445</v>
      </c>
      <c r="T46" s="12" t="s">
        <v>703</v>
      </c>
      <c r="U46" s="12">
        <v>2005</v>
      </c>
    </row>
    <row r="47" spans="1:21" ht="13.5">
      <c r="A47" s="12" t="s">
        <v>618</v>
      </c>
      <c r="B47" s="12" t="s">
        <v>659</v>
      </c>
      <c r="C47" s="12" t="s">
        <v>1489</v>
      </c>
      <c r="D47" s="12" t="s">
        <v>619</v>
      </c>
      <c r="E47" s="12" t="s">
        <v>620</v>
      </c>
      <c r="F47" s="12" t="s">
        <v>621</v>
      </c>
      <c r="G47" s="32">
        <v>0</v>
      </c>
      <c r="H47" s="32">
        <v>0</v>
      </c>
      <c r="I47" s="51">
        <v>38098</v>
      </c>
      <c r="L47" s="12" t="s">
        <v>644</v>
      </c>
      <c r="M47" s="12" t="s">
        <v>645</v>
      </c>
      <c r="N47" s="12" t="s">
        <v>644</v>
      </c>
      <c r="O47" s="12" t="s">
        <v>645</v>
      </c>
      <c r="P47" s="12" t="s">
        <v>305</v>
      </c>
      <c r="Q47" s="12" t="s">
        <v>305</v>
      </c>
      <c r="R47" s="12" t="s">
        <v>303</v>
      </c>
      <c r="S47" s="12" t="s">
        <v>1445</v>
      </c>
      <c r="T47" s="12" t="s">
        <v>703</v>
      </c>
      <c r="U47" s="12">
        <v>2004</v>
      </c>
    </row>
    <row r="48" spans="1:21" ht="13.5">
      <c r="A48" s="12" t="s">
        <v>623</v>
      </c>
      <c r="B48" s="12" t="s">
        <v>624</v>
      </c>
      <c r="D48" s="12" t="s">
        <v>625</v>
      </c>
      <c r="E48" s="12" t="s">
        <v>626</v>
      </c>
      <c r="F48" s="12" t="s">
        <v>627</v>
      </c>
      <c r="G48" s="32">
        <v>0</v>
      </c>
      <c r="H48" s="32">
        <v>0</v>
      </c>
      <c r="I48" s="51">
        <v>24990</v>
      </c>
      <c r="L48" s="12" t="s">
        <v>628</v>
      </c>
      <c r="M48" s="12" t="s">
        <v>1059</v>
      </c>
      <c r="N48" s="12" t="s">
        <v>628</v>
      </c>
      <c r="O48" s="12" t="s">
        <v>1059</v>
      </c>
      <c r="P48" s="12" t="s">
        <v>303</v>
      </c>
      <c r="Q48" s="12" t="s">
        <v>304</v>
      </c>
      <c r="R48" s="12" t="s">
        <v>303</v>
      </c>
      <c r="S48" s="12" t="s">
        <v>1445</v>
      </c>
      <c r="T48" s="12" t="s">
        <v>703</v>
      </c>
      <c r="U48" s="12">
        <v>1968</v>
      </c>
    </row>
    <row r="49" spans="1:21" ht="13.5">
      <c r="A49" s="12" t="s">
        <v>629</v>
      </c>
      <c r="D49" s="12" t="s">
        <v>630</v>
      </c>
      <c r="E49" s="12" t="s">
        <v>631</v>
      </c>
      <c r="F49" s="12" t="s">
        <v>632</v>
      </c>
      <c r="G49" s="32">
        <v>0</v>
      </c>
      <c r="H49" s="32">
        <v>0</v>
      </c>
      <c r="I49" s="51">
        <v>17965</v>
      </c>
      <c r="L49" s="12" t="s">
        <v>317</v>
      </c>
      <c r="M49" s="12" t="s">
        <v>318</v>
      </c>
      <c r="N49" s="12" t="s">
        <v>317</v>
      </c>
      <c r="O49" s="12" t="s">
        <v>318</v>
      </c>
      <c r="P49" s="12" t="s">
        <v>303</v>
      </c>
      <c r="Q49" s="12" t="s">
        <v>304</v>
      </c>
      <c r="R49" s="12" t="s">
        <v>305</v>
      </c>
      <c r="S49" s="12" t="s">
        <v>1445</v>
      </c>
      <c r="T49" s="12" t="s">
        <v>703</v>
      </c>
      <c r="U49" s="12">
        <v>1949</v>
      </c>
    </row>
    <row r="50" spans="1:21" ht="13.5">
      <c r="A50" s="12" t="s">
        <v>634</v>
      </c>
      <c r="B50" s="12" t="s">
        <v>660</v>
      </c>
      <c r="C50" s="12" t="s">
        <v>1490</v>
      </c>
      <c r="D50" s="12" t="s">
        <v>635</v>
      </c>
      <c r="E50" s="12" t="s">
        <v>636</v>
      </c>
      <c r="F50" s="12" t="s">
        <v>637</v>
      </c>
      <c r="G50" s="32">
        <v>0</v>
      </c>
      <c r="H50" s="32">
        <v>0</v>
      </c>
      <c r="I50" s="51">
        <v>38115</v>
      </c>
      <c r="L50" s="12" t="s">
        <v>648</v>
      </c>
      <c r="M50" s="12" t="s">
        <v>649</v>
      </c>
      <c r="N50" s="12" t="s">
        <v>648</v>
      </c>
      <c r="O50" s="12" t="s">
        <v>649</v>
      </c>
      <c r="P50" s="12" t="s">
        <v>305</v>
      </c>
      <c r="Q50" s="12" t="s">
        <v>305</v>
      </c>
      <c r="R50" s="12" t="s">
        <v>305</v>
      </c>
      <c r="S50" s="12" t="s">
        <v>1445</v>
      </c>
      <c r="T50" s="12" t="s">
        <v>703</v>
      </c>
      <c r="U50" s="12">
        <v>2004</v>
      </c>
    </row>
    <row r="51" spans="1:21" ht="13.5">
      <c r="A51" s="12" t="s">
        <v>638</v>
      </c>
      <c r="B51" s="12" t="s">
        <v>717</v>
      </c>
      <c r="C51" s="12" t="s">
        <v>884</v>
      </c>
      <c r="D51" s="12" t="s">
        <v>639</v>
      </c>
      <c r="E51" s="12" t="s">
        <v>640</v>
      </c>
      <c r="F51" s="12" t="s">
        <v>641</v>
      </c>
      <c r="G51" s="32">
        <v>0</v>
      </c>
      <c r="H51" s="32">
        <v>0</v>
      </c>
      <c r="I51" s="51">
        <v>38663</v>
      </c>
      <c r="L51" s="12" t="s">
        <v>1281</v>
      </c>
      <c r="M51" s="12" t="s">
        <v>1328</v>
      </c>
      <c r="N51" s="12" t="s">
        <v>1281</v>
      </c>
      <c r="O51" s="12" t="s">
        <v>1328</v>
      </c>
      <c r="P51" s="12" t="s">
        <v>305</v>
      </c>
      <c r="Q51" s="12" t="s">
        <v>309</v>
      </c>
      <c r="R51" s="12" t="s">
        <v>290</v>
      </c>
      <c r="S51" s="12" t="s">
        <v>1445</v>
      </c>
      <c r="T51" s="12" t="s">
        <v>703</v>
      </c>
      <c r="U51" s="12">
        <v>2005</v>
      </c>
    </row>
    <row r="52" spans="1:21" ht="13.5">
      <c r="A52" s="12" t="s">
        <v>662</v>
      </c>
      <c r="B52" s="12" t="s">
        <v>995</v>
      </c>
      <c r="C52" s="12" t="s">
        <v>1491</v>
      </c>
      <c r="D52" s="12" t="s">
        <v>663</v>
      </c>
      <c r="E52" s="12" t="s">
        <v>664</v>
      </c>
      <c r="F52" s="12" t="s">
        <v>665</v>
      </c>
      <c r="G52" s="32">
        <v>0</v>
      </c>
      <c r="H52" s="32">
        <v>0</v>
      </c>
      <c r="I52" s="51">
        <v>38867</v>
      </c>
      <c r="L52" s="12" t="s">
        <v>312</v>
      </c>
      <c r="M52" s="12" t="s">
        <v>313</v>
      </c>
      <c r="N52" s="12" t="s">
        <v>312</v>
      </c>
      <c r="O52" s="12" t="s">
        <v>313</v>
      </c>
      <c r="P52" s="12" t="s">
        <v>305</v>
      </c>
      <c r="Q52" s="12" t="s">
        <v>290</v>
      </c>
      <c r="R52" s="12" t="s">
        <v>305</v>
      </c>
      <c r="S52" s="12" t="s">
        <v>1445</v>
      </c>
      <c r="T52" s="12" t="s">
        <v>703</v>
      </c>
      <c r="U52" s="12">
        <v>2006</v>
      </c>
    </row>
    <row r="53" spans="1:21" ht="13.5">
      <c r="A53" s="12" t="s">
        <v>668</v>
      </c>
      <c r="B53" s="12" t="s">
        <v>718</v>
      </c>
      <c r="C53" s="12" t="s">
        <v>1247</v>
      </c>
      <c r="D53" s="12" t="s">
        <v>669</v>
      </c>
      <c r="E53" s="12" t="s">
        <v>670</v>
      </c>
      <c r="F53" s="12" t="s">
        <v>671</v>
      </c>
      <c r="G53" s="32">
        <v>0</v>
      </c>
      <c r="H53" s="32">
        <v>0</v>
      </c>
      <c r="I53" s="51">
        <v>38579</v>
      </c>
      <c r="L53" s="12" t="s">
        <v>644</v>
      </c>
      <c r="M53" s="12" t="s">
        <v>645</v>
      </c>
      <c r="N53" s="12" t="s">
        <v>644</v>
      </c>
      <c r="O53" s="12" t="s">
        <v>645</v>
      </c>
      <c r="P53" s="12" t="s">
        <v>305</v>
      </c>
      <c r="Q53" s="12" t="s">
        <v>309</v>
      </c>
      <c r="R53" s="12" t="s">
        <v>303</v>
      </c>
      <c r="S53" s="12" t="s">
        <v>1445</v>
      </c>
      <c r="T53" s="12" t="s">
        <v>703</v>
      </c>
      <c r="U53" s="12">
        <v>2005</v>
      </c>
    </row>
    <row r="54" spans="1:21" ht="13.5">
      <c r="A54" s="12" t="s">
        <v>672</v>
      </c>
      <c r="B54" s="12" t="s">
        <v>719</v>
      </c>
      <c r="C54" s="12" t="s">
        <v>1492</v>
      </c>
      <c r="D54" s="12" t="s">
        <v>673</v>
      </c>
      <c r="E54" s="12" t="s">
        <v>674</v>
      </c>
      <c r="F54" s="12" t="s">
        <v>675</v>
      </c>
      <c r="G54" s="32">
        <v>0</v>
      </c>
      <c r="H54" s="32">
        <v>0</v>
      </c>
      <c r="I54" s="51">
        <v>39046</v>
      </c>
      <c r="L54" s="12" t="s">
        <v>644</v>
      </c>
      <c r="M54" s="12" t="s">
        <v>645</v>
      </c>
      <c r="N54" s="12" t="s">
        <v>644</v>
      </c>
      <c r="O54" s="12" t="s">
        <v>645</v>
      </c>
      <c r="P54" s="12" t="s">
        <v>305</v>
      </c>
      <c r="Q54" s="12" t="s">
        <v>309</v>
      </c>
      <c r="R54" s="12" t="s">
        <v>303</v>
      </c>
      <c r="S54" s="12" t="s">
        <v>1445</v>
      </c>
      <c r="T54" s="12" t="s">
        <v>703</v>
      </c>
      <c r="U54" s="12">
        <v>2006</v>
      </c>
    </row>
    <row r="55" spans="1:21" ht="13.5">
      <c r="A55" s="12" t="s">
        <v>676</v>
      </c>
      <c r="D55" s="12" t="s">
        <v>677</v>
      </c>
      <c r="E55" s="12" t="s">
        <v>678</v>
      </c>
      <c r="F55" s="12" t="s">
        <v>679</v>
      </c>
      <c r="G55" s="32">
        <v>0</v>
      </c>
      <c r="H55" s="32">
        <v>0</v>
      </c>
      <c r="I55" s="51">
        <v>12258</v>
      </c>
      <c r="L55" s="12" t="s">
        <v>680</v>
      </c>
      <c r="M55" s="12" t="s">
        <v>1060</v>
      </c>
      <c r="N55" s="12" t="s">
        <v>680</v>
      </c>
      <c r="O55" s="12" t="s">
        <v>1060</v>
      </c>
      <c r="P55" s="12" t="s">
        <v>303</v>
      </c>
      <c r="Q55" s="12" t="s">
        <v>304</v>
      </c>
      <c r="R55" s="12" t="s">
        <v>290</v>
      </c>
      <c r="S55" s="12" t="s">
        <v>1445</v>
      </c>
      <c r="T55" s="12" t="s">
        <v>703</v>
      </c>
      <c r="U55" s="12">
        <v>1933</v>
      </c>
    </row>
    <row r="56" spans="1:21" ht="13.5">
      <c r="A56" s="12" t="s">
        <v>681</v>
      </c>
      <c r="B56" s="12" t="s">
        <v>996</v>
      </c>
      <c r="C56" s="12" t="s">
        <v>1493</v>
      </c>
      <c r="D56" s="12" t="s">
        <v>682</v>
      </c>
      <c r="E56" s="12" t="s">
        <v>1061</v>
      </c>
      <c r="F56" s="12" t="s">
        <v>683</v>
      </c>
      <c r="G56" s="32">
        <v>0</v>
      </c>
      <c r="H56" s="32">
        <v>0</v>
      </c>
      <c r="I56" s="51">
        <v>38936</v>
      </c>
      <c r="L56" s="12" t="s">
        <v>648</v>
      </c>
      <c r="M56" s="12" t="s">
        <v>649</v>
      </c>
      <c r="N56" s="12" t="s">
        <v>648</v>
      </c>
      <c r="O56" s="12" t="s">
        <v>649</v>
      </c>
      <c r="P56" s="12" t="s">
        <v>305</v>
      </c>
      <c r="Q56" s="12" t="s">
        <v>290</v>
      </c>
      <c r="R56" s="12" t="s">
        <v>305</v>
      </c>
      <c r="S56" s="12" t="s">
        <v>1445</v>
      </c>
      <c r="T56" s="12" t="s">
        <v>703</v>
      </c>
      <c r="U56" s="12">
        <v>2006</v>
      </c>
    </row>
    <row r="57" spans="1:21" ht="13.5">
      <c r="A57" s="12" t="s">
        <v>1211</v>
      </c>
      <c r="D57" s="12" t="s">
        <v>1212</v>
      </c>
      <c r="E57" s="12" t="s">
        <v>1213</v>
      </c>
      <c r="F57" s="12" t="s">
        <v>1214</v>
      </c>
      <c r="G57" s="32">
        <v>0</v>
      </c>
      <c r="H57" s="32">
        <v>0</v>
      </c>
      <c r="I57" s="51">
        <v>18441</v>
      </c>
      <c r="L57" s="12" t="s">
        <v>720</v>
      </c>
      <c r="M57" s="12" t="s">
        <v>1215</v>
      </c>
      <c r="N57" s="12" t="s">
        <v>720</v>
      </c>
      <c r="O57" s="12" t="s">
        <v>1215</v>
      </c>
      <c r="P57" s="12" t="s">
        <v>303</v>
      </c>
      <c r="Q57" s="12" t="s">
        <v>304</v>
      </c>
      <c r="R57" s="12" t="s">
        <v>290</v>
      </c>
      <c r="S57" s="12" t="s">
        <v>1445</v>
      </c>
      <c r="T57" s="12" t="s">
        <v>703</v>
      </c>
      <c r="U57" s="12">
        <v>1950</v>
      </c>
    </row>
    <row r="58" spans="1:21" ht="13.5">
      <c r="A58" s="12" t="s">
        <v>686</v>
      </c>
      <c r="B58" s="12" t="s">
        <v>687</v>
      </c>
      <c r="C58" s="12" t="s">
        <v>1494</v>
      </c>
      <c r="D58" s="12" t="s">
        <v>688</v>
      </c>
      <c r="E58" s="12" t="s">
        <v>689</v>
      </c>
      <c r="F58" s="12" t="s">
        <v>690</v>
      </c>
      <c r="G58" s="32">
        <v>0</v>
      </c>
      <c r="H58" s="32">
        <v>0</v>
      </c>
      <c r="I58" s="51">
        <v>35393</v>
      </c>
      <c r="L58" s="12" t="s">
        <v>513</v>
      </c>
      <c r="M58" s="12" t="s">
        <v>514</v>
      </c>
      <c r="N58" s="12" t="s">
        <v>513</v>
      </c>
      <c r="O58" s="12" t="s">
        <v>514</v>
      </c>
      <c r="P58" s="12" t="s">
        <v>303</v>
      </c>
      <c r="Q58" s="12" t="s">
        <v>304</v>
      </c>
      <c r="R58" s="12" t="s">
        <v>303</v>
      </c>
      <c r="S58" s="12" t="s">
        <v>1445</v>
      </c>
      <c r="T58" s="12" t="s">
        <v>703</v>
      </c>
      <c r="U58" s="12">
        <v>1996</v>
      </c>
    </row>
    <row r="59" spans="1:21" ht="13.5">
      <c r="A59" s="12" t="s">
        <v>692</v>
      </c>
      <c r="D59" s="12" t="s">
        <v>693</v>
      </c>
      <c r="E59" s="12" t="s">
        <v>694</v>
      </c>
      <c r="F59" s="12" t="s">
        <v>695</v>
      </c>
      <c r="G59" s="32">
        <v>0</v>
      </c>
      <c r="H59" s="32">
        <v>0</v>
      </c>
      <c r="I59" s="51">
        <v>18186</v>
      </c>
      <c r="L59" s="12" t="s">
        <v>633</v>
      </c>
      <c r="M59" s="12" t="s">
        <v>1055</v>
      </c>
      <c r="N59" s="12" t="s">
        <v>633</v>
      </c>
      <c r="O59" s="12" t="s">
        <v>1055</v>
      </c>
      <c r="P59" s="12" t="s">
        <v>303</v>
      </c>
      <c r="Q59" s="12" t="s">
        <v>304</v>
      </c>
      <c r="R59" s="12" t="s">
        <v>303</v>
      </c>
      <c r="S59" s="12" t="s">
        <v>1445</v>
      </c>
      <c r="T59" s="12" t="s">
        <v>703</v>
      </c>
      <c r="U59" s="12">
        <v>1949</v>
      </c>
    </row>
    <row r="60" spans="1:21" ht="13.5">
      <c r="A60" s="12" t="s">
        <v>696</v>
      </c>
      <c r="B60" s="12" t="s">
        <v>721</v>
      </c>
      <c r="C60" s="12" t="s">
        <v>1251</v>
      </c>
      <c r="D60" s="12" t="s">
        <v>697</v>
      </c>
      <c r="E60" s="12" t="s">
        <v>698</v>
      </c>
      <c r="F60" s="12" t="s">
        <v>699</v>
      </c>
      <c r="G60" s="32">
        <v>0</v>
      </c>
      <c r="H60" s="32">
        <v>0</v>
      </c>
      <c r="I60" s="51">
        <v>38356</v>
      </c>
      <c r="L60" s="12" t="s">
        <v>644</v>
      </c>
      <c r="M60" s="12" t="s">
        <v>645</v>
      </c>
      <c r="N60" s="12" t="s">
        <v>644</v>
      </c>
      <c r="O60" s="12" t="s">
        <v>645</v>
      </c>
      <c r="P60" s="12" t="s">
        <v>305</v>
      </c>
      <c r="Q60" s="12" t="s">
        <v>305</v>
      </c>
      <c r="R60" s="12" t="s">
        <v>303</v>
      </c>
      <c r="S60" s="12" t="s">
        <v>1445</v>
      </c>
      <c r="T60" s="12" t="s">
        <v>703</v>
      </c>
      <c r="U60" s="12">
        <v>2005</v>
      </c>
    </row>
    <row r="61" spans="1:21" ht="13.5">
      <c r="A61" s="12" t="s">
        <v>722</v>
      </c>
      <c r="B61" s="12" t="s">
        <v>1216</v>
      </c>
      <c r="D61" s="12" t="s">
        <v>723</v>
      </c>
      <c r="E61" s="12" t="s">
        <v>724</v>
      </c>
      <c r="F61" s="12" t="s">
        <v>725</v>
      </c>
      <c r="G61" s="32">
        <v>0</v>
      </c>
      <c r="H61" s="32">
        <v>0</v>
      </c>
      <c r="I61" s="51">
        <v>39495</v>
      </c>
      <c r="L61" s="12" t="s">
        <v>355</v>
      </c>
      <c r="M61" s="12" t="s">
        <v>356</v>
      </c>
      <c r="N61" s="12" t="s">
        <v>98</v>
      </c>
      <c r="O61" s="12" t="s">
        <v>1329</v>
      </c>
      <c r="P61" s="12" t="s">
        <v>309</v>
      </c>
      <c r="Q61" s="12" t="s">
        <v>305</v>
      </c>
      <c r="R61" s="12" t="s">
        <v>309</v>
      </c>
      <c r="S61" s="12" t="s">
        <v>1445</v>
      </c>
      <c r="T61" s="12" t="s">
        <v>703</v>
      </c>
      <c r="U61" s="12">
        <v>2008</v>
      </c>
    </row>
    <row r="62" spans="1:21" ht="13.5">
      <c r="A62" s="12" t="s">
        <v>726</v>
      </c>
      <c r="B62" s="12" t="s">
        <v>1217</v>
      </c>
      <c r="D62" s="12" t="s">
        <v>727</v>
      </c>
      <c r="E62" s="12" t="s">
        <v>728</v>
      </c>
      <c r="F62" s="12" t="s">
        <v>729</v>
      </c>
      <c r="G62" s="32">
        <v>0</v>
      </c>
      <c r="H62" s="32">
        <v>0</v>
      </c>
      <c r="I62" s="51">
        <v>39417</v>
      </c>
      <c r="L62" s="12" t="s">
        <v>355</v>
      </c>
      <c r="M62" s="12" t="s">
        <v>356</v>
      </c>
      <c r="N62" s="12" t="s">
        <v>98</v>
      </c>
      <c r="O62" s="12" t="s">
        <v>1329</v>
      </c>
      <c r="P62" s="12" t="s">
        <v>309</v>
      </c>
      <c r="Q62" s="12" t="s">
        <v>305</v>
      </c>
      <c r="R62" s="12" t="s">
        <v>309</v>
      </c>
      <c r="S62" s="12" t="s">
        <v>1445</v>
      </c>
      <c r="T62" s="12" t="s">
        <v>703</v>
      </c>
      <c r="U62" s="12">
        <v>2007</v>
      </c>
    </row>
    <row r="63" spans="1:21" ht="13.5">
      <c r="A63" s="12" t="s">
        <v>730</v>
      </c>
      <c r="B63" s="12" t="s">
        <v>1218</v>
      </c>
      <c r="D63" s="12" t="s">
        <v>731</v>
      </c>
      <c r="E63" s="12" t="s">
        <v>732</v>
      </c>
      <c r="F63" s="12" t="s">
        <v>733</v>
      </c>
      <c r="G63" s="32">
        <v>0</v>
      </c>
      <c r="H63" s="32">
        <v>0</v>
      </c>
      <c r="I63" s="51">
        <v>39391</v>
      </c>
      <c r="L63" s="12" t="s">
        <v>554</v>
      </c>
      <c r="M63" s="12" t="s">
        <v>555</v>
      </c>
      <c r="N63" s="12" t="s">
        <v>406</v>
      </c>
      <c r="O63" s="12" t="s">
        <v>1330</v>
      </c>
      <c r="P63" s="12" t="s">
        <v>309</v>
      </c>
      <c r="Q63" s="12" t="s">
        <v>305</v>
      </c>
      <c r="R63" s="12" t="s">
        <v>309</v>
      </c>
      <c r="S63" s="12" t="s">
        <v>1445</v>
      </c>
      <c r="T63" s="12" t="s">
        <v>703</v>
      </c>
      <c r="U63" s="12">
        <v>2007</v>
      </c>
    </row>
    <row r="64" spans="1:21" ht="13.5">
      <c r="A64" s="12" t="s">
        <v>734</v>
      </c>
      <c r="B64" s="12" t="s">
        <v>1220</v>
      </c>
      <c r="D64" s="12" t="s">
        <v>735</v>
      </c>
      <c r="E64" s="12" t="s">
        <v>1062</v>
      </c>
      <c r="F64" s="12" t="s">
        <v>736</v>
      </c>
      <c r="G64" s="32">
        <v>0</v>
      </c>
      <c r="H64" s="32">
        <v>0</v>
      </c>
      <c r="I64" s="51">
        <v>39274</v>
      </c>
      <c r="L64" s="12" t="s">
        <v>877</v>
      </c>
      <c r="M64" s="12" t="s">
        <v>1219</v>
      </c>
      <c r="N64" s="12" t="s">
        <v>485</v>
      </c>
      <c r="O64" s="12" t="s">
        <v>486</v>
      </c>
      <c r="P64" s="12" t="s">
        <v>309</v>
      </c>
      <c r="Q64" s="12" t="s">
        <v>305</v>
      </c>
      <c r="R64" s="12" t="s">
        <v>303</v>
      </c>
      <c r="S64" s="12" t="s">
        <v>1445</v>
      </c>
      <c r="T64" s="12" t="s">
        <v>703</v>
      </c>
      <c r="U64" s="12">
        <v>2007</v>
      </c>
    </row>
    <row r="65" spans="1:21" ht="13.5">
      <c r="A65" s="12" t="s">
        <v>737</v>
      </c>
      <c r="B65" s="12" t="s">
        <v>1221</v>
      </c>
      <c r="D65" s="12" t="s">
        <v>738</v>
      </c>
      <c r="E65" s="12" t="s">
        <v>739</v>
      </c>
      <c r="F65" s="12" t="s">
        <v>740</v>
      </c>
      <c r="G65" s="32">
        <v>0</v>
      </c>
      <c r="H65" s="32">
        <v>0</v>
      </c>
      <c r="I65" s="51">
        <v>39372</v>
      </c>
      <c r="L65" s="12" t="s">
        <v>552</v>
      </c>
      <c r="M65" s="12" t="s">
        <v>553</v>
      </c>
      <c r="N65" s="12" t="s">
        <v>111</v>
      </c>
      <c r="O65" s="12" t="s">
        <v>112</v>
      </c>
      <c r="P65" s="12" t="s">
        <v>309</v>
      </c>
      <c r="Q65" s="12" t="s">
        <v>305</v>
      </c>
      <c r="R65" s="12" t="s">
        <v>290</v>
      </c>
      <c r="S65" s="12" t="s">
        <v>1445</v>
      </c>
      <c r="T65" s="12" t="s">
        <v>703</v>
      </c>
      <c r="U65" s="12">
        <v>2007</v>
      </c>
    </row>
    <row r="66" spans="1:21" ht="13.5">
      <c r="A66" s="12" t="s">
        <v>741</v>
      </c>
      <c r="B66" s="12" t="s">
        <v>1222</v>
      </c>
      <c r="D66" s="12" t="s">
        <v>742</v>
      </c>
      <c r="E66" s="12" t="s">
        <v>743</v>
      </c>
      <c r="F66" s="12" t="s">
        <v>744</v>
      </c>
      <c r="G66" s="32">
        <v>0</v>
      </c>
      <c r="H66" s="32">
        <v>0</v>
      </c>
      <c r="I66" s="51">
        <v>39197</v>
      </c>
      <c r="L66" s="12" t="s">
        <v>552</v>
      </c>
      <c r="M66" s="12" t="s">
        <v>553</v>
      </c>
      <c r="N66" s="12" t="s">
        <v>111</v>
      </c>
      <c r="O66" s="12" t="s">
        <v>112</v>
      </c>
      <c r="P66" s="12" t="s">
        <v>309</v>
      </c>
      <c r="Q66" s="12" t="s">
        <v>305</v>
      </c>
      <c r="R66" s="12" t="s">
        <v>290</v>
      </c>
      <c r="S66" s="12" t="s">
        <v>1445</v>
      </c>
      <c r="T66" s="12" t="s">
        <v>703</v>
      </c>
      <c r="U66" s="12">
        <v>2007</v>
      </c>
    </row>
    <row r="67" spans="1:21" ht="13.5">
      <c r="A67" s="12" t="s">
        <v>745</v>
      </c>
      <c r="B67" s="12" t="s">
        <v>1223</v>
      </c>
      <c r="D67" s="12" t="s">
        <v>746</v>
      </c>
      <c r="E67" s="12" t="s">
        <v>747</v>
      </c>
      <c r="F67" s="12" t="s">
        <v>748</v>
      </c>
      <c r="G67" s="32">
        <v>0</v>
      </c>
      <c r="H67" s="32">
        <v>0</v>
      </c>
      <c r="I67" s="51">
        <v>39486</v>
      </c>
      <c r="L67" s="12" t="s">
        <v>842</v>
      </c>
      <c r="M67" s="12" t="s">
        <v>997</v>
      </c>
      <c r="N67" s="12" t="s">
        <v>394</v>
      </c>
      <c r="O67" s="12" t="s">
        <v>395</v>
      </c>
      <c r="P67" s="12" t="s">
        <v>309</v>
      </c>
      <c r="Q67" s="12" t="s">
        <v>305</v>
      </c>
      <c r="R67" s="12" t="s">
        <v>303</v>
      </c>
      <c r="S67" s="12" t="s">
        <v>1445</v>
      </c>
      <c r="T67" s="12" t="s">
        <v>703</v>
      </c>
      <c r="U67" s="12">
        <v>2008</v>
      </c>
    </row>
    <row r="68" spans="1:21" ht="13.5">
      <c r="A68" s="12" t="s">
        <v>749</v>
      </c>
      <c r="B68" s="12" t="s">
        <v>1224</v>
      </c>
      <c r="D68" s="12" t="s">
        <v>750</v>
      </c>
      <c r="E68" s="12" t="s">
        <v>751</v>
      </c>
      <c r="F68" s="12" t="s">
        <v>752</v>
      </c>
      <c r="G68" s="32">
        <v>0</v>
      </c>
      <c r="H68" s="32">
        <v>0</v>
      </c>
      <c r="I68" s="51">
        <v>39470</v>
      </c>
      <c r="L68" s="12" t="s">
        <v>839</v>
      </c>
      <c r="M68" s="12" t="s">
        <v>1225</v>
      </c>
      <c r="N68" s="12" t="s">
        <v>407</v>
      </c>
      <c r="O68" s="12" t="s">
        <v>408</v>
      </c>
      <c r="P68" s="12" t="s">
        <v>309</v>
      </c>
      <c r="Q68" s="12" t="s">
        <v>305</v>
      </c>
      <c r="R68" s="12" t="s">
        <v>303</v>
      </c>
      <c r="S68" s="12" t="s">
        <v>1445</v>
      </c>
      <c r="T68" s="12" t="s">
        <v>703</v>
      </c>
      <c r="U68" s="12">
        <v>2008</v>
      </c>
    </row>
    <row r="69" spans="1:21" ht="13.5">
      <c r="A69" s="12" t="s">
        <v>998</v>
      </c>
      <c r="B69" s="12" t="s">
        <v>1331</v>
      </c>
      <c r="D69" s="12" t="s">
        <v>999</v>
      </c>
      <c r="E69" s="12" t="s">
        <v>1000</v>
      </c>
      <c r="F69" s="12" t="s">
        <v>1001</v>
      </c>
      <c r="G69" s="32">
        <v>0</v>
      </c>
      <c r="H69" s="32">
        <v>0</v>
      </c>
      <c r="I69" s="51">
        <v>39897</v>
      </c>
      <c r="L69" s="12" t="s">
        <v>838</v>
      </c>
      <c r="M69" s="12" t="s">
        <v>994</v>
      </c>
      <c r="N69" s="12" t="s">
        <v>394</v>
      </c>
      <c r="O69" s="12" t="s">
        <v>395</v>
      </c>
      <c r="P69" s="12" t="s">
        <v>309</v>
      </c>
      <c r="Q69" s="12" t="s">
        <v>309</v>
      </c>
      <c r="R69" s="12" t="s">
        <v>303</v>
      </c>
      <c r="S69" s="12" t="s">
        <v>1445</v>
      </c>
      <c r="T69" s="12" t="s">
        <v>703</v>
      </c>
      <c r="U69" s="12">
        <v>2009</v>
      </c>
    </row>
    <row r="70" spans="1:21" ht="13.5">
      <c r="A70" s="12" t="s">
        <v>1002</v>
      </c>
      <c r="D70" s="12" t="s">
        <v>1003</v>
      </c>
      <c r="E70" s="12" t="s">
        <v>1004</v>
      </c>
      <c r="F70" s="12" t="s">
        <v>1005</v>
      </c>
      <c r="G70" s="32">
        <v>0</v>
      </c>
      <c r="H70" s="32">
        <v>0</v>
      </c>
      <c r="I70" s="51">
        <v>17141</v>
      </c>
      <c r="L70" s="12" t="s">
        <v>951</v>
      </c>
      <c r="M70" s="12" t="s">
        <v>1006</v>
      </c>
      <c r="N70" s="12" t="s">
        <v>951</v>
      </c>
      <c r="O70" s="12" t="s">
        <v>1006</v>
      </c>
      <c r="P70" s="12" t="s">
        <v>303</v>
      </c>
      <c r="Q70" s="12" t="s">
        <v>304</v>
      </c>
      <c r="R70" s="12" t="s">
        <v>305</v>
      </c>
      <c r="S70" s="12" t="s">
        <v>1445</v>
      </c>
      <c r="T70" s="12" t="s">
        <v>703</v>
      </c>
      <c r="U70" s="12">
        <v>1946</v>
      </c>
    </row>
    <row r="71" spans="1:21" ht="13.5">
      <c r="A71" s="12" t="s">
        <v>1007</v>
      </c>
      <c r="B71" s="12" t="s">
        <v>1008</v>
      </c>
      <c r="C71" s="12" t="s">
        <v>1495</v>
      </c>
      <c r="D71" s="12" t="s">
        <v>1009</v>
      </c>
      <c r="E71" s="12" t="s">
        <v>1010</v>
      </c>
      <c r="F71" s="12" t="s">
        <v>1011</v>
      </c>
      <c r="G71" s="32">
        <v>0</v>
      </c>
      <c r="H71" s="32">
        <v>0</v>
      </c>
      <c r="I71" s="51">
        <v>37101</v>
      </c>
      <c r="L71" s="12" t="s">
        <v>1226</v>
      </c>
      <c r="M71" s="12" t="s">
        <v>1227</v>
      </c>
      <c r="N71" s="12" t="s">
        <v>1226</v>
      </c>
      <c r="O71" s="12" t="s">
        <v>1227</v>
      </c>
      <c r="P71" s="12" t="s">
        <v>316</v>
      </c>
      <c r="Q71" s="12" t="s">
        <v>305</v>
      </c>
      <c r="R71" s="12" t="s">
        <v>304</v>
      </c>
      <c r="S71" s="12" t="s">
        <v>1445</v>
      </c>
      <c r="T71" s="12" t="s">
        <v>703</v>
      </c>
      <c r="U71" s="12">
        <v>2001</v>
      </c>
    </row>
    <row r="72" spans="1:21" ht="13.5">
      <c r="A72" s="12" t="s">
        <v>1013</v>
      </c>
      <c r="B72" s="12" t="s">
        <v>1332</v>
      </c>
      <c r="D72" s="12" t="s">
        <v>1014</v>
      </c>
      <c r="E72" s="12" t="s">
        <v>1015</v>
      </c>
      <c r="F72" s="12" t="s">
        <v>1016</v>
      </c>
      <c r="G72" s="32">
        <v>0</v>
      </c>
      <c r="H72" s="32">
        <v>0</v>
      </c>
      <c r="I72" s="51">
        <v>39689</v>
      </c>
      <c r="L72" s="12" t="s">
        <v>552</v>
      </c>
      <c r="M72" s="12" t="s">
        <v>553</v>
      </c>
      <c r="N72" s="12" t="s">
        <v>111</v>
      </c>
      <c r="O72" s="12" t="s">
        <v>112</v>
      </c>
      <c r="P72" s="12" t="s">
        <v>309</v>
      </c>
      <c r="Q72" s="12" t="s">
        <v>309</v>
      </c>
      <c r="R72" s="12" t="s">
        <v>290</v>
      </c>
      <c r="S72" s="12" t="s">
        <v>1445</v>
      </c>
      <c r="T72" s="12" t="s">
        <v>703</v>
      </c>
      <c r="U72" s="12">
        <v>2008</v>
      </c>
    </row>
    <row r="73" spans="1:21" ht="13.5">
      <c r="A73" s="12" t="s">
        <v>1017</v>
      </c>
      <c r="B73" s="12" t="s">
        <v>1333</v>
      </c>
      <c r="D73" s="12" t="s">
        <v>1018</v>
      </c>
      <c r="E73" s="12" t="s">
        <v>1019</v>
      </c>
      <c r="F73" s="12" t="s">
        <v>1020</v>
      </c>
      <c r="G73" s="32">
        <v>0</v>
      </c>
      <c r="H73" s="32">
        <v>0</v>
      </c>
      <c r="I73" s="51">
        <v>39581</v>
      </c>
      <c r="L73" s="12" t="s">
        <v>1137</v>
      </c>
      <c r="M73" s="12" t="s">
        <v>1138</v>
      </c>
      <c r="N73" s="12" t="s">
        <v>365</v>
      </c>
      <c r="O73" s="12" t="s">
        <v>81</v>
      </c>
      <c r="P73" s="12" t="s">
        <v>309</v>
      </c>
      <c r="Q73" s="12" t="s">
        <v>309</v>
      </c>
      <c r="R73" s="12" t="s">
        <v>305</v>
      </c>
      <c r="S73" s="12" t="s">
        <v>1445</v>
      </c>
      <c r="T73" s="12" t="s">
        <v>703</v>
      </c>
      <c r="U73" s="12">
        <v>2008</v>
      </c>
    </row>
    <row r="74" spans="1:21" ht="13.5">
      <c r="A74" s="12" t="s">
        <v>1021</v>
      </c>
      <c r="D74" s="12" t="s">
        <v>1022</v>
      </c>
      <c r="E74" s="12" t="s">
        <v>1023</v>
      </c>
      <c r="F74" s="12" t="s">
        <v>1024</v>
      </c>
      <c r="G74" s="32">
        <v>0</v>
      </c>
      <c r="H74" s="32">
        <v>0</v>
      </c>
      <c r="I74" s="51">
        <v>39595</v>
      </c>
      <c r="L74" s="12" t="s">
        <v>711</v>
      </c>
      <c r="M74" s="12" t="s">
        <v>1334</v>
      </c>
      <c r="N74" s="12" t="s">
        <v>487</v>
      </c>
      <c r="O74" s="12" t="s">
        <v>488</v>
      </c>
      <c r="P74" s="12" t="s">
        <v>309</v>
      </c>
      <c r="Q74" s="12" t="s">
        <v>309</v>
      </c>
      <c r="R74" s="12" t="s">
        <v>303</v>
      </c>
      <c r="S74" s="12" t="s">
        <v>1445</v>
      </c>
      <c r="T74" s="12" t="s">
        <v>703</v>
      </c>
      <c r="U74" s="12">
        <v>2008</v>
      </c>
    </row>
    <row r="75" spans="1:21" ht="13.5">
      <c r="A75" s="12" t="s">
        <v>1025</v>
      </c>
      <c r="B75" s="12" t="s">
        <v>1063</v>
      </c>
      <c r="D75" s="12" t="s">
        <v>1026</v>
      </c>
      <c r="E75" s="12" t="s">
        <v>1027</v>
      </c>
      <c r="F75" s="12" t="s">
        <v>1028</v>
      </c>
      <c r="G75" s="32">
        <v>0</v>
      </c>
      <c r="H75" s="32">
        <v>0</v>
      </c>
      <c r="I75" s="51">
        <v>35713</v>
      </c>
      <c r="L75" s="12" t="s">
        <v>633</v>
      </c>
      <c r="M75" s="12" t="s">
        <v>1055</v>
      </c>
      <c r="N75" s="12" t="s">
        <v>633</v>
      </c>
      <c r="O75" s="12" t="s">
        <v>1055</v>
      </c>
      <c r="P75" s="12" t="s">
        <v>303</v>
      </c>
      <c r="Q75" s="12" t="s">
        <v>304</v>
      </c>
      <c r="R75" s="12" t="s">
        <v>303</v>
      </c>
      <c r="S75" s="12" t="s">
        <v>1445</v>
      </c>
      <c r="T75" s="12" t="s">
        <v>703</v>
      </c>
      <c r="U75" s="12">
        <v>1998</v>
      </c>
    </row>
    <row r="76" spans="1:21" ht="13.5">
      <c r="A76" s="12" t="s">
        <v>1029</v>
      </c>
      <c r="D76" s="12" t="s">
        <v>1030</v>
      </c>
      <c r="E76" s="12" t="s">
        <v>1031</v>
      </c>
      <c r="F76" s="12" t="s">
        <v>1032</v>
      </c>
      <c r="G76" s="32">
        <v>0</v>
      </c>
      <c r="H76" s="32">
        <v>0</v>
      </c>
      <c r="I76" s="51">
        <v>39662</v>
      </c>
      <c r="L76" s="12" t="s">
        <v>711</v>
      </c>
      <c r="M76" s="12" t="s">
        <v>1334</v>
      </c>
      <c r="N76" s="12" t="s">
        <v>487</v>
      </c>
      <c r="O76" s="12" t="s">
        <v>488</v>
      </c>
      <c r="P76" s="12" t="s">
        <v>309</v>
      </c>
      <c r="Q76" s="12" t="s">
        <v>309</v>
      </c>
      <c r="R76" s="12" t="s">
        <v>303</v>
      </c>
      <c r="S76" s="12" t="s">
        <v>1445</v>
      </c>
      <c r="T76" s="12" t="s">
        <v>703</v>
      </c>
      <c r="U76" s="12">
        <v>2008</v>
      </c>
    </row>
    <row r="77" spans="1:21" ht="13.5">
      <c r="A77" s="12" t="s">
        <v>1033</v>
      </c>
      <c r="B77" s="12" t="s">
        <v>1336</v>
      </c>
      <c r="D77" s="12" t="s">
        <v>1034</v>
      </c>
      <c r="E77" s="12" t="s">
        <v>1035</v>
      </c>
      <c r="F77" s="12" t="s">
        <v>482</v>
      </c>
      <c r="G77" s="32">
        <v>0</v>
      </c>
      <c r="H77" s="32">
        <v>0</v>
      </c>
      <c r="I77" s="51">
        <v>39567</v>
      </c>
      <c r="L77" s="12" t="s">
        <v>364</v>
      </c>
      <c r="M77" s="12" t="s">
        <v>1335</v>
      </c>
      <c r="N77" s="12" t="s">
        <v>274</v>
      </c>
      <c r="O77" s="12" t="s">
        <v>275</v>
      </c>
      <c r="P77" s="12" t="s">
        <v>309</v>
      </c>
      <c r="Q77" s="12" t="s">
        <v>309</v>
      </c>
      <c r="R77" s="12" t="s">
        <v>303</v>
      </c>
      <c r="S77" s="12" t="s">
        <v>1445</v>
      </c>
      <c r="T77" s="12" t="s">
        <v>703</v>
      </c>
      <c r="U77" s="12">
        <v>2008</v>
      </c>
    </row>
    <row r="78" spans="1:21" ht="13.5">
      <c r="A78" s="12" t="s">
        <v>1036</v>
      </c>
      <c r="B78" s="12" t="s">
        <v>1337</v>
      </c>
      <c r="D78" s="12" t="s">
        <v>1037</v>
      </c>
      <c r="E78" s="12" t="s">
        <v>1038</v>
      </c>
      <c r="F78" s="12" t="s">
        <v>1039</v>
      </c>
      <c r="G78" s="32">
        <v>0</v>
      </c>
      <c r="H78" s="32">
        <v>0</v>
      </c>
      <c r="I78" s="51">
        <v>39871</v>
      </c>
      <c r="L78" s="12" t="s">
        <v>355</v>
      </c>
      <c r="M78" s="12" t="s">
        <v>356</v>
      </c>
      <c r="N78" s="12" t="s">
        <v>98</v>
      </c>
      <c r="O78" s="12" t="s">
        <v>1329</v>
      </c>
      <c r="P78" s="12" t="s">
        <v>309</v>
      </c>
      <c r="Q78" s="12" t="s">
        <v>309</v>
      </c>
      <c r="R78" s="12" t="s">
        <v>309</v>
      </c>
      <c r="S78" s="12" t="s">
        <v>1445</v>
      </c>
      <c r="T78" s="12" t="s">
        <v>703</v>
      </c>
      <c r="U78" s="12">
        <v>2009</v>
      </c>
    </row>
    <row r="79" spans="1:21" ht="13.5">
      <c r="A79" s="12" t="s">
        <v>1040</v>
      </c>
      <c r="B79" s="12" t="s">
        <v>1338</v>
      </c>
      <c r="D79" s="12" t="s">
        <v>1041</v>
      </c>
      <c r="E79" s="12" t="s">
        <v>1042</v>
      </c>
      <c r="F79" s="12" t="s">
        <v>1043</v>
      </c>
      <c r="G79" s="32">
        <v>0</v>
      </c>
      <c r="H79" s="32">
        <v>0</v>
      </c>
      <c r="I79" s="51">
        <v>39866</v>
      </c>
      <c r="L79" s="12" t="s">
        <v>1135</v>
      </c>
      <c r="M79" s="12" t="s">
        <v>1136</v>
      </c>
      <c r="N79" s="12" t="s">
        <v>276</v>
      </c>
      <c r="O79" s="12" t="s">
        <v>277</v>
      </c>
      <c r="P79" s="12" t="s">
        <v>309</v>
      </c>
      <c r="Q79" s="12" t="s">
        <v>309</v>
      </c>
      <c r="R79" s="12" t="s">
        <v>290</v>
      </c>
      <c r="S79" s="12" t="s">
        <v>1445</v>
      </c>
      <c r="T79" s="12" t="s">
        <v>703</v>
      </c>
      <c r="U79" s="12">
        <v>2009</v>
      </c>
    </row>
    <row r="80" spans="1:21" ht="13.5">
      <c r="A80" s="12" t="s">
        <v>1044</v>
      </c>
      <c r="B80" s="12" t="s">
        <v>1496</v>
      </c>
      <c r="D80" s="12" t="s">
        <v>1045</v>
      </c>
      <c r="E80" s="12" t="s">
        <v>1046</v>
      </c>
      <c r="F80" s="12" t="s">
        <v>1047</v>
      </c>
      <c r="G80" s="32">
        <v>0</v>
      </c>
      <c r="H80" s="32">
        <v>0</v>
      </c>
      <c r="I80" s="51">
        <v>21935</v>
      </c>
      <c r="L80" s="12" t="s">
        <v>960</v>
      </c>
      <c r="M80" s="12" t="s">
        <v>1470</v>
      </c>
      <c r="N80" s="12" t="s">
        <v>960</v>
      </c>
      <c r="O80" s="12" t="s">
        <v>1470</v>
      </c>
      <c r="P80" s="12" t="s">
        <v>303</v>
      </c>
      <c r="Q80" s="12" t="s">
        <v>304</v>
      </c>
      <c r="R80" s="12" t="s">
        <v>290</v>
      </c>
      <c r="S80" s="12" t="s">
        <v>1445</v>
      </c>
      <c r="T80" s="12" t="s">
        <v>703</v>
      </c>
      <c r="U80" s="12">
        <v>1960</v>
      </c>
    </row>
    <row r="81" spans="1:21" ht="13.5">
      <c r="A81" s="12" t="s">
        <v>1048</v>
      </c>
      <c r="D81" s="12" t="s">
        <v>1049</v>
      </c>
      <c r="E81" s="12" t="s">
        <v>1050</v>
      </c>
      <c r="F81" s="12" t="s">
        <v>1051</v>
      </c>
      <c r="G81" s="32">
        <v>0</v>
      </c>
      <c r="H81" s="32">
        <v>0</v>
      </c>
      <c r="I81" s="51">
        <v>21027</v>
      </c>
      <c r="L81" s="12" t="s">
        <v>959</v>
      </c>
      <c r="M81" s="12" t="s">
        <v>1052</v>
      </c>
      <c r="N81" s="12" t="s">
        <v>959</v>
      </c>
      <c r="O81" s="12" t="s">
        <v>1052</v>
      </c>
      <c r="P81" s="12" t="s">
        <v>303</v>
      </c>
      <c r="Q81" s="12" t="s">
        <v>304</v>
      </c>
      <c r="R81" s="12" t="s">
        <v>305</v>
      </c>
      <c r="S81" s="12" t="s">
        <v>1445</v>
      </c>
      <c r="T81" s="12" t="s">
        <v>703</v>
      </c>
      <c r="U81" s="12">
        <v>1957</v>
      </c>
    </row>
    <row r="82" spans="1:21" ht="13.5">
      <c r="A82" s="12" t="s">
        <v>1064</v>
      </c>
      <c r="C82" s="12" t="s">
        <v>1497</v>
      </c>
      <c r="D82" s="12" t="s">
        <v>1065</v>
      </c>
      <c r="E82" s="12" t="s">
        <v>1066</v>
      </c>
      <c r="F82" s="12" t="s">
        <v>1067</v>
      </c>
      <c r="G82" s="32">
        <v>0</v>
      </c>
      <c r="H82" s="32">
        <v>0</v>
      </c>
      <c r="I82" s="51">
        <v>40164</v>
      </c>
      <c r="L82" s="12" t="s">
        <v>838</v>
      </c>
      <c r="M82" s="12" t="s">
        <v>994</v>
      </c>
      <c r="N82" s="12" t="s">
        <v>394</v>
      </c>
      <c r="O82" s="12" t="s">
        <v>395</v>
      </c>
      <c r="P82" s="12" t="s">
        <v>309</v>
      </c>
      <c r="Q82" s="12" t="s">
        <v>290</v>
      </c>
      <c r="R82" s="12" t="s">
        <v>303</v>
      </c>
      <c r="S82" s="12" t="s">
        <v>1445</v>
      </c>
      <c r="T82" s="12" t="s">
        <v>703</v>
      </c>
      <c r="U82" s="12">
        <v>2009</v>
      </c>
    </row>
    <row r="83" spans="1:21" ht="13.5">
      <c r="A83" s="12" t="s">
        <v>1068</v>
      </c>
      <c r="B83" s="12" t="s">
        <v>1339</v>
      </c>
      <c r="D83" s="12" t="s">
        <v>1069</v>
      </c>
      <c r="E83" s="12" t="s">
        <v>1070</v>
      </c>
      <c r="F83" s="12" t="s">
        <v>1071</v>
      </c>
      <c r="G83" s="32">
        <v>0</v>
      </c>
      <c r="H83" s="32">
        <v>0</v>
      </c>
      <c r="I83" s="51">
        <v>39830</v>
      </c>
      <c r="L83" s="12" t="s">
        <v>842</v>
      </c>
      <c r="M83" s="12" t="s">
        <v>997</v>
      </c>
      <c r="N83" s="12" t="s">
        <v>400</v>
      </c>
      <c r="O83" s="12" t="s">
        <v>401</v>
      </c>
      <c r="P83" s="12" t="s">
        <v>309</v>
      </c>
      <c r="Q83" s="12" t="s">
        <v>309</v>
      </c>
      <c r="R83" s="12" t="s">
        <v>303</v>
      </c>
      <c r="S83" s="12" t="s">
        <v>1445</v>
      </c>
      <c r="T83" s="12" t="s">
        <v>703</v>
      </c>
      <c r="U83" s="12">
        <v>2009</v>
      </c>
    </row>
    <row r="84" spans="1:21" ht="13.5">
      <c r="A84" s="12" t="s">
        <v>1072</v>
      </c>
      <c r="B84" s="12" t="s">
        <v>1498</v>
      </c>
      <c r="D84" s="12" t="s">
        <v>1073</v>
      </c>
      <c r="E84" s="12" t="s">
        <v>1074</v>
      </c>
      <c r="F84" s="12" t="s">
        <v>1075</v>
      </c>
      <c r="G84" s="32">
        <v>0</v>
      </c>
      <c r="H84" s="32">
        <v>0</v>
      </c>
      <c r="I84" s="51">
        <v>40076</v>
      </c>
      <c r="L84" s="12" t="s">
        <v>654</v>
      </c>
      <c r="M84" s="12" t="s">
        <v>1499</v>
      </c>
      <c r="N84" s="12" t="s">
        <v>391</v>
      </c>
      <c r="O84" s="12" t="s">
        <v>392</v>
      </c>
      <c r="P84" s="12" t="s">
        <v>309</v>
      </c>
      <c r="Q84" s="12" t="s">
        <v>290</v>
      </c>
      <c r="R84" s="12" t="s">
        <v>303</v>
      </c>
      <c r="S84" s="12" t="s">
        <v>1445</v>
      </c>
      <c r="T84" s="12" t="s">
        <v>703</v>
      </c>
      <c r="U84" s="12">
        <v>2009</v>
      </c>
    </row>
    <row r="85" spans="1:21" ht="13.5">
      <c r="A85" s="12" t="s">
        <v>1076</v>
      </c>
      <c r="B85" s="12" t="s">
        <v>1500</v>
      </c>
      <c r="D85" s="12" t="s">
        <v>1077</v>
      </c>
      <c r="E85" s="12" t="s">
        <v>1078</v>
      </c>
      <c r="F85" s="12" t="s">
        <v>1079</v>
      </c>
      <c r="G85" s="32">
        <v>0</v>
      </c>
      <c r="H85" s="32">
        <v>0</v>
      </c>
      <c r="I85" s="51">
        <v>40092</v>
      </c>
      <c r="L85" s="12" t="s">
        <v>552</v>
      </c>
      <c r="M85" s="12" t="s">
        <v>553</v>
      </c>
      <c r="N85" s="12" t="s">
        <v>398</v>
      </c>
      <c r="O85" s="12" t="s">
        <v>399</v>
      </c>
      <c r="P85" s="12" t="s">
        <v>309</v>
      </c>
      <c r="Q85" s="12" t="s">
        <v>290</v>
      </c>
      <c r="R85" s="12" t="s">
        <v>290</v>
      </c>
      <c r="S85" s="12" t="s">
        <v>1445</v>
      </c>
      <c r="T85" s="12" t="s">
        <v>703</v>
      </c>
      <c r="U85" s="12">
        <v>2009</v>
      </c>
    </row>
    <row r="86" spans="1:21" ht="13.5">
      <c r="A86" s="12" t="s">
        <v>1080</v>
      </c>
      <c r="B86" s="12" t="s">
        <v>1081</v>
      </c>
      <c r="C86" s="12" t="s">
        <v>1340</v>
      </c>
      <c r="D86" s="12" t="s">
        <v>1082</v>
      </c>
      <c r="E86" s="12" t="s">
        <v>1083</v>
      </c>
      <c r="F86" s="12" t="s">
        <v>1084</v>
      </c>
      <c r="G86" s="32">
        <v>0</v>
      </c>
      <c r="H86" s="32">
        <v>0</v>
      </c>
      <c r="I86" s="51">
        <v>37395</v>
      </c>
      <c r="L86" s="12" t="s">
        <v>200</v>
      </c>
      <c r="M86" s="12" t="s">
        <v>201</v>
      </c>
      <c r="N86" s="12" t="s">
        <v>200</v>
      </c>
      <c r="O86" s="12" t="s">
        <v>201</v>
      </c>
      <c r="P86" s="12" t="s">
        <v>316</v>
      </c>
      <c r="Q86" s="12" t="s">
        <v>309</v>
      </c>
      <c r="R86" s="12" t="s">
        <v>304</v>
      </c>
      <c r="S86" s="12" t="s">
        <v>1501</v>
      </c>
      <c r="T86" s="12" t="s">
        <v>703</v>
      </c>
      <c r="U86" s="12">
        <v>2002</v>
      </c>
    </row>
    <row r="87" spans="1:21" ht="13.5">
      <c r="A87" s="12" t="s">
        <v>1085</v>
      </c>
      <c r="B87" s="12" t="s">
        <v>1502</v>
      </c>
      <c r="D87" s="12" t="s">
        <v>1086</v>
      </c>
      <c r="E87" s="12" t="s">
        <v>1087</v>
      </c>
      <c r="F87" s="12" t="s">
        <v>1088</v>
      </c>
      <c r="G87" s="32">
        <v>0</v>
      </c>
      <c r="H87" s="32">
        <v>0</v>
      </c>
      <c r="I87" s="51">
        <v>40029</v>
      </c>
      <c r="L87" s="12" t="s">
        <v>842</v>
      </c>
      <c r="M87" s="12" t="s">
        <v>997</v>
      </c>
      <c r="N87" s="12" t="s">
        <v>407</v>
      </c>
      <c r="O87" s="12" t="s">
        <v>408</v>
      </c>
      <c r="P87" s="12" t="s">
        <v>309</v>
      </c>
      <c r="Q87" s="12" t="s">
        <v>290</v>
      </c>
      <c r="R87" s="12" t="s">
        <v>303</v>
      </c>
      <c r="S87" s="12" t="s">
        <v>1445</v>
      </c>
      <c r="T87" s="12" t="s">
        <v>703</v>
      </c>
      <c r="U87" s="12">
        <v>2009</v>
      </c>
    </row>
    <row r="88" spans="1:21" ht="13.5">
      <c r="A88" s="12" t="s">
        <v>1089</v>
      </c>
      <c r="B88" s="12" t="s">
        <v>1503</v>
      </c>
      <c r="D88" s="12" t="s">
        <v>1090</v>
      </c>
      <c r="E88" s="12" t="s">
        <v>1091</v>
      </c>
      <c r="F88" s="12" t="s">
        <v>1092</v>
      </c>
      <c r="G88" s="32">
        <v>0</v>
      </c>
      <c r="H88" s="32">
        <v>0</v>
      </c>
      <c r="I88" s="51">
        <v>39950</v>
      </c>
      <c r="L88" s="12" t="s">
        <v>357</v>
      </c>
      <c r="M88" s="12" t="s">
        <v>358</v>
      </c>
      <c r="N88" s="12" t="s">
        <v>263</v>
      </c>
      <c r="O88" s="12" t="s">
        <v>264</v>
      </c>
      <c r="P88" s="12" t="s">
        <v>309</v>
      </c>
      <c r="Q88" s="12" t="s">
        <v>290</v>
      </c>
      <c r="R88" s="12" t="s">
        <v>290</v>
      </c>
      <c r="S88" s="12" t="s">
        <v>1445</v>
      </c>
      <c r="T88" s="12" t="s">
        <v>703</v>
      </c>
      <c r="U88" s="12">
        <v>2009</v>
      </c>
    </row>
    <row r="89" spans="1:21" ht="13.5">
      <c r="A89" s="12" t="s">
        <v>1093</v>
      </c>
      <c r="B89" s="12" t="s">
        <v>1504</v>
      </c>
      <c r="D89" s="12" t="s">
        <v>1228</v>
      </c>
      <c r="E89" s="12" t="s">
        <v>1094</v>
      </c>
      <c r="F89" s="12" t="s">
        <v>1095</v>
      </c>
      <c r="G89" s="32">
        <v>0</v>
      </c>
      <c r="H89" s="32">
        <v>0</v>
      </c>
      <c r="I89" s="51">
        <v>40153</v>
      </c>
      <c r="L89" s="12" t="s">
        <v>357</v>
      </c>
      <c r="M89" s="12" t="s">
        <v>358</v>
      </c>
      <c r="N89" s="12" t="s">
        <v>263</v>
      </c>
      <c r="O89" s="12" t="s">
        <v>264</v>
      </c>
      <c r="P89" s="12" t="s">
        <v>309</v>
      </c>
      <c r="Q89" s="12" t="s">
        <v>290</v>
      </c>
      <c r="R89" s="12" t="s">
        <v>290</v>
      </c>
      <c r="S89" s="12" t="s">
        <v>1445</v>
      </c>
      <c r="T89" s="12" t="s">
        <v>703</v>
      </c>
      <c r="U89" s="12">
        <v>2009</v>
      </c>
    </row>
    <row r="90" spans="1:21" ht="13.5">
      <c r="A90" s="12" t="s">
        <v>1096</v>
      </c>
      <c r="B90" s="12" t="s">
        <v>1505</v>
      </c>
      <c r="D90" s="12" t="s">
        <v>1097</v>
      </c>
      <c r="E90" s="12" t="s">
        <v>1098</v>
      </c>
      <c r="F90" s="12" t="s">
        <v>1099</v>
      </c>
      <c r="G90" s="32">
        <v>0</v>
      </c>
      <c r="H90" s="32">
        <v>0</v>
      </c>
      <c r="I90" s="51">
        <v>40205</v>
      </c>
      <c r="L90" s="12" t="s">
        <v>357</v>
      </c>
      <c r="M90" s="12" t="s">
        <v>358</v>
      </c>
      <c r="N90" s="12" t="s">
        <v>263</v>
      </c>
      <c r="O90" s="12" t="s">
        <v>264</v>
      </c>
      <c r="P90" s="12" t="s">
        <v>309</v>
      </c>
      <c r="Q90" s="12" t="s">
        <v>290</v>
      </c>
      <c r="R90" s="12" t="s">
        <v>290</v>
      </c>
      <c r="S90" s="12" t="s">
        <v>1445</v>
      </c>
      <c r="T90" s="12" t="s">
        <v>703</v>
      </c>
      <c r="U90" s="12">
        <v>2010</v>
      </c>
    </row>
    <row r="91" spans="1:21" ht="13.5">
      <c r="A91" s="12" t="s">
        <v>1100</v>
      </c>
      <c r="D91" s="12" t="s">
        <v>1101</v>
      </c>
      <c r="E91" s="12" t="s">
        <v>1102</v>
      </c>
      <c r="F91" s="12" t="s">
        <v>1103</v>
      </c>
      <c r="G91" s="32">
        <v>0</v>
      </c>
      <c r="H91" s="32">
        <v>0</v>
      </c>
      <c r="I91" s="51">
        <v>25798</v>
      </c>
      <c r="L91" s="12" t="s">
        <v>959</v>
      </c>
      <c r="M91" s="12" t="s">
        <v>1052</v>
      </c>
      <c r="N91" s="12" t="s">
        <v>959</v>
      </c>
      <c r="O91" s="12" t="s">
        <v>1052</v>
      </c>
      <c r="P91" s="12" t="s">
        <v>303</v>
      </c>
      <c r="Q91" s="12" t="s">
        <v>304</v>
      </c>
      <c r="R91" s="12" t="s">
        <v>304</v>
      </c>
      <c r="S91" s="12" t="s">
        <v>1445</v>
      </c>
      <c r="T91" s="12" t="s">
        <v>703</v>
      </c>
      <c r="U91" s="12">
        <v>1970</v>
      </c>
    </row>
    <row r="92" spans="1:21" ht="13.5">
      <c r="A92" s="12" t="s">
        <v>1104</v>
      </c>
      <c r="B92" s="12" t="s">
        <v>1506</v>
      </c>
      <c r="D92" s="12" t="s">
        <v>1105</v>
      </c>
      <c r="E92" s="12" t="s">
        <v>1106</v>
      </c>
      <c r="F92" s="12" t="s">
        <v>1107</v>
      </c>
      <c r="G92" s="32">
        <v>0</v>
      </c>
      <c r="H92" s="32">
        <v>0</v>
      </c>
      <c r="I92" s="51">
        <v>40181</v>
      </c>
      <c r="L92" s="12" t="s">
        <v>877</v>
      </c>
      <c r="M92" s="12" t="s">
        <v>1219</v>
      </c>
      <c r="N92" s="12" t="s">
        <v>400</v>
      </c>
      <c r="O92" s="12" t="s">
        <v>401</v>
      </c>
      <c r="P92" s="12" t="s">
        <v>309</v>
      </c>
      <c r="Q92" s="12" t="s">
        <v>290</v>
      </c>
      <c r="R92" s="12" t="s">
        <v>303</v>
      </c>
      <c r="S92" s="12" t="s">
        <v>1445</v>
      </c>
      <c r="T92" s="12" t="s">
        <v>703</v>
      </c>
      <c r="U92" s="12">
        <v>2010</v>
      </c>
    </row>
    <row r="93" spans="1:21" ht="13.5">
      <c r="A93" s="12" t="s">
        <v>1140</v>
      </c>
      <c r="D93" s="12" t="s">
        <v>1141</v>
      </c>
      <c r="E93" s="12" t="s">
        <v>1142</v>
      </c>
      <c r="F93" s="12" t="s">
        <v>1143</v>
      </c>
      <c r="G93" s="32">
        <v>0</v>
      </c>
      <c r="H93" s="32">
        <v>0</v>
      </c>
      <c r="I93" s="51">
        <v>40529</v>
      </c>
      <c r="L93" s="12" t="s">
        <v>276</v>
      </c>
      <c r="M93" s="12" t="s">
        <v>277</v>
      </c>
      <c r="N93" s="12" t="s">
        <v>276</v>
      </c>
      <c r="O93" s="12" t="s">
        <v>277</v>
      </c>
      <c r="P93" s="12" t="s">
        <v>290</v>
      </c>
      <c r="Q93" s="12" t="s">
        <v>360</v>
      </c>
      <c r="R93" s="12" t="s">
        <v>290</v>
      </c>
      <c r="S93" s="12" t="s">
        <v>1445</v>
      </c>
      <c r="T93" s="12" t="s">
        <v>703</v>
      </c>
      <c r="U93" s="12">
        <v>2010</v>
      </c>
    </row>
    <row r="94" spans="1:21" ht="13.5">
      <c r="A94" s="12" t="s">
        <v>1144</v>
      </c>
      <c r="B94" s="12" t="s">
        <v>1507</v>
      </c>
      <c r="D94" s="12" t="s">
        <v>1145</v>
      </c>
      <c r="E94" s="12" t="s">
        <v>1146</v>
      </c>
      <c r="F94" s="12" t="s">
        <v>1147</v>
      </c>
      <c r="G94" s="32">
        <v>0</v>
      </c>
      <c r="H94" s="32">
        <v>0</v>
      </c>
      <c r="I94" s="51">
        <v>39912</v>
      </c>
      <c r="L94" s="12" t="s">
        <v>830</v>
      </c>
      <c r="M94" s="12" t="s">
        <v>1410</v>
      </c>
      <c r="N94" s="12" t="s">
        <v>365</v>
      </c>
      <c r="O94" s="12" t="s">
        <v>81</v>
      </c>
      <c r="P94" s="12" t="s">
        <v>309</v>
      </c>
      <c r="Q94" s="12" t="s">
        <v>290</v>
      </c>
      <c r="R94" s="12" t="s">
        <v>305</v>
      </c>
      <c r="S94" s="12" t="s">
        <v>1445</v>
      </c>
      <c r="T94" s="12" t="s">
        <v>703</v>
      </c>
      <c r="U94" s="12">
        <v>2009</v>
      </c>
    </row>
    <row r="95" spans="1:21" ht="13.5">
      <c r="A95" s="12" t="s">
        <v>1148</v>
      </c>
      <c r="B95" s="12" t="s">
        <v>1508</v>
      </c>
      <c r="D95" s="12" t="s">
        <v>1149</v>
      </c>
      <c r="E95" s="12" t="s">
        <v>1150</v>
      </c>
      <c r="F95" s="12" t="s">
        <v>1151</v>
      </c>
      <c r="G95" s="32">
        <v>0</v>
      </c>
      <c r="H95" s="32">
        <v>0</v>
      </c>
      <c r="I95" s="51">
        <v>40036</v>
      </c>
      <c r="L95" s="12" t="s">
        <v>1057</v>
      </c>
      <c r="M95" s="12" t="s">
        <v>1058</v>
      </c>
      <c r="N95" s="12" t="s">
        <v>362</v>
      </c>
      <c r="O95" s="12" t="s">
        <v>363</v>
      </c>
      <c r="P95" s="12" t="s">
        <v>309</v>
      </c>
      <c r="Q95" s="12" t="s">
        <v>290</v>
      </c>
      <c r="R95" s="12" t="s">
        <v>305</v>
      </c>
      <c r="S95" s="12" t="s">
        <v>1445</v>
      </c>
      <c r="T95" s="12" t="s">
        <v>703</v>
      </c>
      <c r="U95" s="12">
        <v>2009</v>
      </c>
    </row>
    <row r="96" spans="1:21" ht="13.5">
      <c r="A96" s="12" t="s">
        <v>354</v>
      </c>
      <c r="B96" s="12" t="s">
        <v>1229</v>
      </c>
      <c r="D96" s="12" t="s">
        <v>1230</v>
      </c>
      <c r="E96" s="12" t="s">
        <v>1152</v>
      </c>
      <c r="F96" s="12" t="s">
        <v>1153</v>
      </c>
      <c r="G96" s="32">
        <v>0</v>
      </c>
      <c r="H96" s="32">
        <v>0</v>
      </c>
      <c r="I96" s="51">
        <v>39210</v>
      </c>
      <c r="L96" s="12" t="s">
        <v>393</v>
      </c>
      <c r="M96" s="12" t="s">
        <v>1231</v>
      </c>
      <c r="N96" s="12" t="s">
        <v>823</v>
      </c>
      <c r="O96" s="12" t="s">
        <v>1012</v>
      </c>
      <c r="P96" s="12" t="s">
        <v>309</v>
      </c>
      <c r="Q96" s="12" t="s">
        <v>305</v>
      </c>
      <c r="R96" s="12" t="s">
        <v>303</v>
      </c>
      <c r="S96" s="12" t="s">
        <v>1445</v>
      </c>
      <c r="T96" s="12" t="s">
        <v>703</v>
      </c>
      <c r="U96" s="12">
        <v>2007</v>
      </c>
    </row>
    <row r="97" spans="1:21" ht="13.5">
      <c r="A97" s="12" t="s">
        <v>648</v>
      </c>
      <c r="D97" s="12" t="s">
        <v>1154</v>
      </c>
      <c r="E97" s="12" t="s">
        <v>1155</v>
      </c>
      <c r="F97" s="12" t="s">
        <v>1156</v>
      </c>
      <c r="G97" s="32">
        <v>0</v>
      </c>
      <c r="H97" s="32">
        <v>0</v>
      </c>
      <c r="I97" s="51">
        <v>40420</v>
      </c>
      <c r="L97" s="12" t="s">
        <v>823</v>
      </c>
      <c r="M97" s="12" t="s">
        <v>1012</v>
      </c>
      <c r="N97" s="12" t="s">
        <v>823</v>
      </c>
      <c r="O97" s="12" t="s">
        <v>1012</v>
      </c>
      <c r="P97" s="12" t="s">
        <v>290</v>
      </c>
      <c r="Q97" s="12" t="s">
        <v>360</v>
      </c>
      <c r="R97" s="12" t="s">
        <v>303</v>
      </c>
      <c r="S97" s="12" t="s">
        <v>1445</v>
      </c>
      <c r="T97" s="12" t="s">
        <v>703</v>
      </c>
      <c r="U97" s="12">
        <v>2010</v>
      </c>
    </row>
    <row r="98" spans="1:21" ht="13.5">
      <c r="A98" s="12" t="s">
        <v>312</v>
      </c>
      <c r="B98" s="12" t="s">
        <v>1509</v>
      </c>
      <c r="D98" s="12" t="s">
        <v>1157</v>
      </c>
      <c r="E98" s="12" t="s">
        <v>1158</v>
      </c>
      <c r="F98" s="12" t="s">
        <v>1159</v>
      </c>
      <c r="G98" s="32">
        <v>0</v>
      </c>
      <c r="H98" s="32">
        <v>0</v>
      </c>
      <c r="I98" s="51">
        <v>39918</v>
      </c>
      <c r="L98" s="12" t="s">
        <v>598</v>
      </c>
      <c r="M98" s="12" t="s">
        <v>1510</v>
      </c>
      <c r="N98" s="12" t="s">
        <v>823</v>
      </c>
      <c r="O98" s="12" t="s">
        <v>1012</v>
      </c>
      <c r="P98" s="12" t="s">
        <v>309</v>
      </c>
      <c r="Q98" s="12" t="s">
        <v>290</v>
      </c>
      <c r="R98" s="12" t="s">
        <v>303</v>
      </c>
      <c r="S98" s="12" t="s">
        <v>1445</v>
      </c>
      <c r="T98" s="12" t="s">
        <v>703</v>
      </c>
      <c r="U98" s="12">
        <v>2009</v>
      </c>
    </row>
    <row r="99" spans="1:21" ht="13.5">
      <c r="A99" s="12" t="s">
        <v>879</v>
      </c>
      <c r="D99" s="12" t="s">
        <v>1160</v>
      </c>
      <c r="E99" s="12" t="s">
        <v>1161</v>
      </c>
      <c r="F99" s="12" t="s">
        <v>1162</v>
      </c>
      <c r="G99" s="32">
        <v>0</v>
      </c>
      <c r="H99" s="32">
        <v>0</v>
      </c>
      <c r="I99" s="51">
        <v>40569</v>
      </c>
      <c r="L99" s="12" t="s">
        <v>823</v>
      </c>
      <c r="M99" s="12" t="s">
        <v>1012</v>
      </c>
      <c r="N99" s="12" t="s">
        <v>823</v>
      </c>
      <c r="O99" s="12" t="s">
        <v>1012</v>
      </c>
      <c r="P99" s="12" t="s">
        <v>290</v>
      </c>
      <c r="Q99" s="12" t="s">
        <v>360</v>
      </c>
      <c r="R99" s="12" t="s">
        <v>303</v>
      </c>
      <c r="S99" s="12" t="s">
        <v>1445</v>
      </c>
      <c r="T99" s="12" t="s">
        <v>703</v>
      </c>
      <c r="U99" s="12">
        <v>2011</v>
      </c>
    </row>
    <row r="100" spans="1:21" ht="13.5">
      <c r="A100" s="12" t="s">
        <v>1163</v>
      </c>
      <c r="D100" s="12" t="s">
        <v>1164</v>
      </c>
      <c r="E100" s="12" t="s">
        <v>1165</v>
      </c>
      <c r="F100" s="12" t="s">
        <v>1166</v>
      </c>
      <c r="G100" s="32">
        <v>0</v>
      </c>
      <c r="H100" s="32">
        <v>0</v>
      </c>
      <c r="I100" s="51">
        <v>40366</v>
      </c>
      <c r="L100" s="12" t="s">
        <v>823</v>
      </c>
      <c r="M100" s="12" t="s">
        <v>1012</v>
      </c>
      <c r="N100" s="12" t="s">
        <v>823</v>
      </c>
      <c r="O100" s="12" t="s">
        <v>1012</v>
      </c>
      <c r="P100" s="12" t="s">
        <v>290</v>
      </c>
      <c r="Q100" s="12" t="s">
        <v>360</v>
      </c>
      <c r="R100" s="12" t="s">
        <v>303</v>
      </c>
      <c r="S100" s="12" t="s">
        <v>1445</v>
      </c>
      <c r="T100" s="12" t="s">
        <v>703</v>
      </c>
      <c r="U100" s="12">
        <v>2010</v>
      </c>
    </row>
    <row r="101" spans="1:21" ht="13.5">
      <c r="A101" s="12" t="s">
        <v>706</v>
      </c>
      <c r="D101" s="12" t="s">
        <v>1167</v>
      </c>
      <c r="E101" s="12" t="s">
        <v>1232</v>
      </c>
      <c r="F101" s="12" t="s">
        <v>1168</v>
      </c>
      <c r="G101" s="32">
        <v>0</v>
      </c>
      <c r="H101" s="32">
        <v>0</v>
      </c>
      <c r="I101" s="51">
        <v>40478</v>
      </c>
      <c r="L101" s="12" t="s">
        <v>386</v>
      </c>
      <c r="M101" s="12" t="s">
        <v>661</v>
      </c>
      <c r="N101" s="12" t="s">
        <v>386</v>
      </c>
      <c r="O101" s="12" t="s">
        <v>661</v>
      </c>
      <c r="P101" s="12" t="s">
        <v>290</v>
      </c>
      <c r="Q101" s="12" t="s">
        <v>360</v>
      </c>
      <c r="R101" s="12" t="s">
        <v>290</v>
      </c>
      <c r="S101" s="12" t="s">
        <v>1445</v>
      </c>
      <c r="T101" s="12" t="s">
        <v>703</v>
      </c>
      <c r="U101" s="12">
        <v>2010</v>
      </c>
    </row>
    <row r="102" spans="1:21" ht="13.5">
      <c r="A102" s="12" t="s">
        <v>202</v>
      </c>
      <c r="D102" s="12" t="s">
        <v>1233</v>
      </c>
      <c r="E102" s="12" t="s">
        <v>1169</v>
      </c>
      <c r="F102" s="12" t="s">
        <v>1170</v>
      </c>
      <c r="G102" s="32">
        <v>0</v>
      </c>
      <c r="H102" s="32">
        <v>0</v>
      </c>
      <c r="I102" s="51">
        <v>40149</v>
      </c>
      <c r="L102" s="12" t="s">
        <v>865</v>
      </c>
      <c r="M102" s="12" t="s">
        <v>1435</v>
      </c>
      <c r="N102" s="12" t="s">
        <v>396</v>
      </c>
      <c r="O102" s="12" t="s">
        <v>397</v>
      </c>
      <c r="P102" s="12" t="s">
        <v>309</v>
      </c>
      <c r="Q102" s="12" t="s">
        <v>290</v>
      </c>
      <c r="R102" s="12" t="s">
        <v>305</v>
      </c>
      <c r="S102" s="12" t="s">
        <v>1445</v>
      </c>
      <c r="T102" s="12" t="s">
        <v>703</v>
      </c>
      <c r="U102" s="12">
        <v>2009</v>
      </c>
    </row>
    <row r="103" spans="1:21" ht="13.5">
      <c r="A103" s="12" t="s">
        <v>882</v>
      </c>
      <c r="B103" s="12" t="s">
        <v>1511</v>
      </c>
      <c r="D103" s="12" t="s">
        <v>1171</v>
      </c>
      <c r="E103" s="12" t="s">
        <v>1234</v>
      </c>
      <c r="F103" s="12" t="s">
        <v>1235</v>
      </c>
      <c r="G103" s="32">
        <v>0</v>
      </c>
      <c r="H103" s="32">
        <v>0</v>
      </c>
      <c r="I103" s="51">
        <v>40120</v>
      </c>
      <c r="L103" s="12" t="s">
        <v>357</v>
      </c>
      <c r="M103" s="12" t="s">
        <v>358</v>
      </c>
      <c r="N103" s="12" t="s">
        <v>263</v>
      </c>
      <c r="O103" s="12" t="s">
        <v>264</v>
      </c>
      <c r="P103" s="12" t="s">
        <v>309</v>
      </c>
      <c r="Q103" s="12" t="s">
        <v>290</v>
      </c>
      <c r="R103" s="12" t="s">
        <v>290</v>
      </c>
      <c r="S103" s="12" t="s">
        <v>1445</v>
      </c>
      <c r="T103" s="12" t="s">
        <v>703</v>
      </c>
      <c r="U103" s="12">
        <v>2009</v>
      </c>
    </row>
    <row r="104" spans="1:21" ht="13.5">
      <c r="A104" s="12" t="s">
        <v>883</v>
      </c>
      <c r="D104" s="12" t="s">
        <v>1172</v>
      </c>
      <c r="E104" s="12" t="s">
        <v>1173</v>
      </c>
      <c r="F104" s="12" t="s">
        <v>1174</v>
      </c>
      <c r="G104" s="32">
        <v>0</v>
      </c>
      <c r="H104" s="32">
        <v>0</v>
      </c>
      <c r="I104" s="51">
        <v>40567</v>
      </c>
      <c r="L104" s="12" t="s">
        <v>485</v>
      </c>
      <c r="M104" s="12" t="s">
        <v>486</v>
      </c>
      <c r="N104" s="12" t="s">
        <v>485</v>
      </c>
      <c r="O104" s="12" t="s">
        <v>486</v>
      </c>
      <c r="P104" s="12" t="s">
        <v>290</v>
      </c>
      <c r="Q104" s="12" t="s">
        <v>360</v>
      </c>
      <c r="R104" s="12" t="s">
        <v>303</v>
      </c>
      <c r="S104" s="12" t="s">
        <v>1445</v>
      </c>
      <c r="T104" s="12" t="s">
        <v>703</v>
      </c>
      <c r="U104" s="12">
        <v>2011</v>
      </c>
    </row>
    <row r="105" spans="1:21" ht="13.5">
      <c r="A105" s="12" t="s">
        <v>884</v>
      </c>
      <c r="D105" s="12" t="s">
        <v>1175</v>
      </c>
      <c r="E105" s="12" t="s">
        <v>1176</v>
      </c>
      <c r="F105" s="12" t="s">
        <v>1177</v>
      </c>
      <c r="G105" s="32">
        <v>0</v>
      </c>
      <c r="H105" s="32">
        <v>0</v>
      </c>
      <c r="I105" s="51">
        <v>40551</v>
      </c>
      <c r="L105" s="12" t="s">
        <v>485</v>
      </c>
      <c r="M105" s="12" t="s">
        <v>486</v>
      </c>
      <c r="N105" s="12" t="s">
        <v>485</v>
      </c>
      <c r="O105" s="12" t="s">
        <v>486</v>
      </c>
      <c r="P105" s="12" t="s">
        <v>290</v>
      </c>
      <c r="Q105" s="12" t="s">
        <v>360</v>
      </c>
      <c r="R105" s="12" t="s">
        <v>303</v>
      </c>
      <c r="S105" s="12" t="s">
        <v>1445</v>
      </c>
      <c r="T105" s="12" t="s">
        <v>703</v>
      </c>
      <c r="U105" s="12">
        <v>2011</v>
      </c>
    </row>
    <row r="106" spans="1:21" ht="13.5">
      <c r="A106" s="12" t="s">
        <v>887</v>
      </c>
      <c r="D106" s="12" t="s">
        <v>1178</v>
      </c>
      <c r="E106" s="12" t="s">
        <v>1179</v>
      </c>
      <c r="F106" s="12" t="s">
        <v>1180</v>
      </c>
      <c r="G106" s="32">
        <v>0</v>
      </c>
      <c r="H106" s="32">
        <v>0</v>
      </c>
      <c r="I106" s="51">
        <v>40350</v>
      </c>
      <c r="L106" s="12" t="s">
        <v>365</v>
      </c>
      <c r="M106" s="12" t="s">
        <v>81</v>
      </c>
      <c r="N106" s="12" t="s">
        <v>365</v>
      </c>
      <c r="O106" s="12" t="s">
        <v>81</v>
      </c>
      <c r="P106" s="12" t="s">
        <v>290</v>
      </c>
      <c r="Q106" s="12" t="s">
        <v>360</v>
      </c>
      <c r="R106" s="12" t="s">
        <v>305</v>
      </c>
      <c r="S106" s="12" t="s">
        <v>1445</v>
      </c>
      <c r="T106" s="12" t="s">
        <v>703</v>
      </c>
      <c r="U106" s="12">
        <v>2010</v>
      </c>
    </row>
    <row r="107" spans="1:21" ht="13.5">
      <c r="A107" s="12" t="s">
        <v>888</v>
      </c>
      <c r="D107" s="12" t="s">
        <v>1181</v>
      </c>
      <c r="E107" s="12" t="s">
        <v>1182</v>
      </c>
      <c r="F107" s="12" t="s">
        <v>1183</v>
      </c>
      <c r="G107" s="32">
        <v>0</v>
      </c>
      <c r="H107" s="32">
        <v>0</v>
      </c>
      <c r="I107" s="51">
        <v>40375</v>
      </c>
      <c r="L107" s="12" t="s">
        <v>111</v>
      </c>
      <c r="M107" s="12" t="s">
        <v>112</v>
      </c>
      <c r="N107" s="12" t="s">
        <v>111</v>
      </c>
      <c r="O107" s="12" t="s">
        <v>112</v>
      </c>
      <c r="P107" s="12" t="s">
        <v>290</v>
      </c>
      <c r="Q107" s="12" t="s">
        <v>360</v>
      </c>
      <c r="R107" s="12" t="s">
        <v>290</v>
      </c>
      <c r="S107" s="12" t="s">
        <v>1445</v>
      </c>
      <c r="T107" s="12" t="s">
        <v>703</v>
      </c>
      <c r="U107" s="12">
        <v>2010</v>
      </c>
    </row>
    <row r="108" spans="1:21" ht="13.5">
      <c r="A108" s="12" t="s">
        <v>1184</v>
      </c>
      <c r="D108" s="12" t="s">
        <v>1185</v>
      </c>
      <c r="E108" s="12" t="s">
        <v>1186</v>
      </c>
      <c r="F108" s="12" t="s">
        <v>1187</v>
      </c>
      <c r="G108" s="32">
        <v>0</v>
      </c>
      <c r="H108" s="32">
        <v>0</v>
      </c>
      <c r="I108" s="51">
        <v>40568</v>
      </c>
      <c r="L108" s="12" t="s">
        <v>406</v>
      </c>
      <c r="M108" s="12" t="s">
        <v>1330</v>
      </c>
      <c r="N108" s="12" t="s">
        <v>406</v>
      </c>
      <c r="O108" s="12" t="s">
        <v>1330</v>
      </c>
      <c r="P108" s="12" t="s">
        <v>290</v>
      </c>
      <c r="Q108" s="12" t="s">
        <v>360</v>
      </c>
      <c r="R108" s="12" t="s">
        <v>309</v>
      </c>
      <c r="S108" s="12" t="s">
        <v>1445</v>
      </c>
      <c r="T108" s="12" t="s">
        <v>703</v>
      </c>
      <c r="U108" s="12">
        <v>2011</v>
      </c>
    </row>
    <row r="109" spans="1:21" ht="13.5">
      <c r="A109" s="12" t="s">
        <v>707</v>
      </c>
      <c r="D109" s="12" t="s">
        <v>1188</v>
      </c>
      <c r="E109" s="12" t="s">
        <v>1189</v>
      </c>
      <c r="F109" s="12" t="s">
        <v>1190</v>
      </c>
      <c r="G109" s="32">
        <v>0</v>
      </c>
      <c r="H109" s="32">
        <v>0</v>
      </c>
      <c r="I109" s="51">
        <v>40503</v>
      </c>
      <c r="L109" s="12" t="s">
        <v>394</v>
      </c>
      <c r="M109" s="12" t="s">
        <v>395</v>
      </c>
      <c r="N109" s="12" t="s">
        <v>394</v>
      </c>
      <c r="O109" s="12" t="s">
        <v>395</v>
      </c>
      <c r="P109" s="12" t="s">
        <v>290</v>
      </c>
      <c r="Q109" s="12" t="s">
        <v>360</v>
      </c>
      <c r="R109" s="12" t="s">
        <v>303</v>
      </c>
      <c r="S109" s="12" t="s">
        <v>1445</v>
      </c>
      <c r="T109" s="12" t="s">
        <v>703</v>
      </c>
      <c r="U109" s="12">
        <v>2010</v>
      </c>
    </row>
    <row r="110" spans="1:21" ht="13.5">
      <c r="A110" s="12" t="s">
        <v>890</v>
      </c>
      <c r="D110" s="12" t="s">
        <v>1191</v>
      </c>
      <c r="E110" s="12" t="s">
        <v>1192</v>
      </c>
      <c r="F110" s="12" t="s">
        <v>1193</v>
      </c>
      <c r="G110" s="32">
        <v>0</v>
      </c>
      <c r="H110" s="32">
        <v>0</v>
      </c>
      <c r="I110" s="51">
        <v>40421</v>
      </c>
      <c r="L110" s="12" t="s">
        <v>274</v>
      </c>
      <c r="M110" s="12" t="s">
        <v>275</v>
      </c>
      <c r="N110" s="12" t="s">
        <v>274</v>
      </c>
      <c r="O110" s="12" t="s">
        <v>275</v>
      </c>
      <c r="P110" s="12" t="s">
        <v>290</v>
      </c>
      <c r="Q110" s="12" t="s">
        <v>360</v>
      </c>
      <c r="R110" s="12" t="s">
        <v>303</v>
      </c>
      <c r="S110" s="12" t="s">
        <v>1445</v>
      </c>
      <c r="T110" s="12" t="s">
        <v>703</v>
      </c>
      <c r="U110" s="12">
        <v>2010</v>
      </c>
    </row>
    <row r="111" spans="1:21" ht="13.5">
      <c r="A111" s="12" t="s">
        <v>891</v>
      </c>
      <c r="B111" s="12" t="s">
        <v>1194</v>
      </c>
      <c r="C111" s="12" t="s">
        <v>1512</v>
      </c>
      <c r="D111" s="12" t="s">
        <v>1195</v>
      </c>
      <c r="E111" s="12" t="s">
        <v>1196</v>
      </c>
      <c r="F111" s="12" t="s">
        <v>1197</v>
      </c>
      <c r="G111" s="32">
        <v>0</v>
      </c>
      <c r="H111" s="32">
        <v>0</v>
      </c>
      <c r="I111" s="51">
        <v>23409</v>
      </c>
      <c r="L111" s="12" t="s">
        <v>317</v>
      </c>
      <c r="M111" s="12" t="s">
        <v>318</v>
      </c>
      <c r="N111" s="12" t="s">
        <v>317</v>
      </c>
      <c r="O111" s="12" t="s">
        <v>318</v>
      </c>
      <c r="P111" s="12" t="s">
        <v>303</v>
      </c>
      <c r="Q111" s="12" t="s">
        <v>304</v>
      </c>
      <c r="R111" s="12" t="s">
        <v>305</v>
      </c>
      <c r="S111" s="12" t="s">
        <v>1445</v>
      </c>
      <c r="T111" s="12" t="s">
        <v>703</v>
      </c>
      <c r="U111" s="12">
        <v>1964</v>
      </c>
    </row>
    <row r="112" spans="1:21" ht="13.5">
      <c r="A112" s="12" t="s">
        <v>1198</v>
      </c>
      <c r="B112" s="12" t="s">
        <v>1513</v>
      </c>
      <c r="D112" s="12" t="s">
        <v>1199</v>
      </c>
      <c r="E112" s="12" t="s">
        <v>1200</v>
      </c>
      <c r="F112" s="12" t="s">
        <v>1201</v>
      </c>
      <c r="G112" s="32">
        <v>0</v>
      </c>
      <c r="H112" s="32">
        <v>0</v>
      </c>
      <c r="I112" s="51">
        <v>39913</v>
      </c>
      <c r="L112" s="12" t="s">
        <v>828</v>
      </c>
      <c r="M112" s="12" t="s">
        <v>1514</v>
      </c>
      <c r="N112" s="12" t="s">
        <v>1202</v>
      </c>
      <c r="O112" s="12" t="s">
        <v>318</v>
      </c>
      <c r="P112" s="12" t="s">
        <v>309</v>
      </c>
      <c r="Q112" s="12" t="s">
        <v>290</v>
      </c>
      <c r="R112" s="12" t="s">
        <v>305</v>
      </c>
      <c r="S112" s="12" t="s">
        <v>1445</v>
      </c>
      <c r="T112" s="12" t="s">
        <v>703</v>
      </c>
      <c r="U112" s="12">
        <v>2009</v>
      </c>
    </row>
    <row r="113" spans="1:21" ht="13.5">
      <c r="A113" s="12" t="s">
        <v>893</v>
      </c>
      <c r="D113" s="12" t="s">
        <v>1204</v>
      </c>
      <c r="E113" s="12" t="s">
        <v>1205</v>
      </c>
      <c r="F113" s="12" t="s">
        <v>1206</v>
      </c>
      <c r="G113" s="32">
        <v>0</v>
      </c>
      <c r="H113" s="32">
        <v>0</v>
      </c>
      <c r="I113" s="51">
        <v>39886</v>
      </c>
      <c r="L113" s="12" t="s">
        <v>1057</v>
      </c>
      <c r="M113" s="12" t="s">
        <v>1058</v>
      </c>
      <c r="N113" s="12" t="s">
        <v>604</v>
      </c>
      <c r="O113" s="12" t="s">
        <v>605</v>
      </c>
      <c r="P113" s="12" t="s">
        <v>309</v>
      </c>
      <c r="Q113" s="12" t="s">
        <v>309</v>
      </c>
      <c r="R113" s="12" t="s">
        <v>305</v>
      </c>
      <c r="S113" s="12" t="s">
        <v>1445</v>
      </c>
      <c r="T113" s="12" t="s">
        <v>703</v>
      </c>
      <c r="U113" s="12">
        <v>2009</v>
      </c>
    </row>
    <row r="114" spans="1:21" ht="13.5">
      <c r="A114" s="12" t="s">
        <v>894</v>
      </c>
      <c r="D114" s="12" t="s">
        <v>1236</v>
      </c>
      <c r="E114" s="12" t="s">
        <v>1237</v>
      </c>
      <c r="F114" s="12" t="s">
        <v>1238</v>
      </c>
      <c r="G114" s="32">
        <v>0</v>
      </c>
      <c r="H114" s="32">
        <v>0</v>
      </c>
      <c r="I114" s="51">
        <v>40924</v>
      </c>
      <c r="L114" s="12" t="s">
        <v>111</v>
      </c>
      <c r="M114" s="12" t="s">
        <v>112</v>
      </c>
      <c r="N114" s="12" t="s">
        <v>111</v>
      </c>
      <c r="O114" s="12" t="s">
        <v>112</v>
      </c>
      <c r="P114" s="12" t="s">
        <v>290</v>
      </c>
      <c r="Q114" s="12" t="s">
        <v>316</v>
      </c>
      <c r="R114" s="12" t="s">
        <v>290</v>
      </c>
      <c r="S114" s="12" t="s">
        <v>1445</v>
      </c>
      <c r="T114" s="12" t="s">
        <v>703</v>
      </c>
      <c r="U114" s="12">
        <v>2012</v>
      </c>
    </row>
    <row r="115" spans="1:21" ht="13.5">
      <c r="A115" s="12" t="s">
        <v>895</v>
      </c>
      <c r="D115" s="12" t="s">
        <v>1239</v>
      </c>
      <c r="E115" s="12" t="s">
        <v>1240</v>
      </c>
      <c r="F115" s="12" t="s">
        <v>1241</v>
      </c>
      <c r="G115" s="32">
        <v>0</v>
      </c>
      <c r="H115" s="32">
        <v>0</v>
      </c>
      <c r="I115" s="51">
        <v>40575</v>
      </c>
      <c r="L115" s="12" t="s">
        <v>1242</v>
      </c>
      <c r="M115" s="12" t="s">
        <v>1243</v>
      </c>
      <c r="N115" s="12" t="s">
        <v>1242</v>
      </c>
      <c r="O115" s="12" t="s">
        <v>1243</v>
      </c>
      <c r="P115" s="12" t="s">
        <v>290</v>
      </c>
      <c r="Q115" s="12" t="s">
        <v>360</v>
      </c>
      <c r="R115" s="12" t="s">
        <v>290</v>
      </c>
      <c r="S115" s="12" t="s">
        <v>1445</v>
      </c>
      <c r="T115" s="12" t="s">
        <v>703</v>
      </c>
      <c r="U115" s="12">
        <v>2011</v>
      </c>
    </row>
    <row r="116" spans="1:21" ht="13.5">
      <c r="A116" s="12" t="s">
        <v>896</v>
      </c>
      <c r="D116" s="12" t="s">
        <v>1244</v>
      </c>
      <c r="E116" s="12" t="s">
        <v>1245</v>
      </c>
      <c r="F116" s="12" t="s">
        <v>1246</v>
      </c>
      <c r="G116" s="32">
        <v>0</v>
      </c>
      <c r="H116" s="32">
        <v>0</v>
      </c>
      <c r="I116" s="51">
        <v>40663</v>
      </c>
      <c r="L116" s="12" t="s">
        <v>274</v>
      </c>
      <c r="M116" s="12" t="s">
        <v>275</v>
      </c>
      <c r="N116" s="12" t="s">
        <v>274</v>
      </c>
      <c r="O116" s="12" t="s">
        <v>275</v>
      </c>
      <c r="P116" s="12" t="s">
        <v>290</v>
      </c>
      <c r="Q116" s="12" t="s">
        <v>316</v>
      </c>
      <c r="R116" s="12" t="s">
        <v>303</v>
      </c>
      <c r="S116" s="12" t="s">
        <v>1445</v>
      </c>
      <c r="T116" s="12" t="s">
        <v>703</v>
      </c>
      <c r="U116" s="12">
        <v>2011</v>
      </c>
    </row>
    <row r="117" spans="1:21" ht="13.5">
      <c r="A117" s="12" t="s">
        <v>1247</v>
      </c>
      <c r="D117" s="12" t="s">
        <v>1248</v>
      </c>
      <c r="E117" s="12" t="s">
        <v>1249</v>
      </c>
      <c r="F117" s="12" t="s">
        <v>1250</v>
      </c>
      <c r="G117" s="32">
        <v>0</v>
      </c>
      <c r="H117" s="32">
        <v>0</v>
      </c>
      <c r="I117" s="51">
        <v>40736</v>
      </c>
      <c r="L117" s="12" t="s">
        <v>274</v>
      </c>
      <c r="M117" s="12" t="s">
        <v>275</v>
      </c>
      <c r="N117" s="12" t="s">
        <v>274</v>
      </c>
      <c r="O117" s="12" t="s">
        <v>275</v>
      </c>
      <c r="P117" s="12" t="s">
        <v>290</v>
      </c>
      <c r="Q117" s="12" t="s">
        <v>316</v>
      </c>
      <c r="R117" s="12" t="s">
        <v>303</v>
      </c>
      <c r="S117" s="12" t="s">
        <v>1445</v>
      </c>
      <c r="T117" s="12" t="s">
        <v>703</v>
      </c>
      <c r="U117" s="12">
        <v>2011</v>
      </c>
    </row>
    <row r="118" spans="1:21" ht="13.5">
      <c r="A118" s="12" t="s">
        <v>1251</v>
      </c>
      <c r="D118" s="12" t="s">
        <v>1252</v>
      </c>
      <c r="E118" s="12" t="s">
        <v>1253</v>
      </c>
      <c r="F118" s="12" t="s">
        <v>1254</v>
      </c>
      <c r="G118" s="32">
        <v>0</v>
      </c>
      <c r="H118" s="32">
        <v>0</v>
      </c>
      <c r="I118" s="51">
        <v>40761</v>
      </c>
      <c r="L118" s="12" t="s">
        <v>263</v>
      </c>
      <c r="M118" s="12" t="s">
        <v>264</v>
      </c>
      <c r="N118" s="12" t="s">
        <v>263</v>
      </c>
      <c r="O118" s="12" t="s">
        <v>264</v>
      </c>
      <c r="P118" s="12" t="s">
        <v>290</v>
      </c>
      <c r="Q118" s="12" t="s">
        <v>316</v>
      </c>
      <c r="R118" s="12" t="s">
        <v>290</v>
      </c>
      <c r="S118" s="12" t="s">
        <v>1445</v>
      </c>
      <c r="T118" s="12" t="s">
        <v>703</v>
      </c>
      <c r="U118" s="12">
        <v>2011</v>
      </c>
    </row>
    <row r="119" spans="1:21" ht="13.5">
      <c r="A119" s="12" t="s">
        <v>1255</v>
      </c>
      <c r="D119" s="12" t="s">
        <v>1256</v>
      </c>
      <c r="E119" s="12" t="s">
        <v>1257</v>
      </c>
      <c r="F119" s="12" t="s">
        <v>1168</v>
      </c>
      <c r="G119" s="32">
        <v>0</v>
      </c>
      <c r="H119" s="32">
        <v>0</v>
      </c>
      <c r="I119" s="51">
        <v>40983</v>
      </c>
      <c r="L119" s="12" t="s">
        <v>263</v>
      </c>
      <c r="M119" s="12" t="s">
        <v>264</v>
      </c>
      <c r="N119" s="12" t="s">
        <v>263</v>
      </c>
      <c r="O119" s="12" t="s">
        <v>264</v>
      </c>
      <c r="P119" s="12" t="s">
        <v>290</v>
      </c>
      <c r="Q119" s="12" t="s">
        <v>316</v>
      </c>
      <c r="R119" s="12" t="s">
        <v>290</v>
      </c>
      <c r="S119" s="12" t="s">
        <v>1445</v>
      </c>
      <c r="T119" s="12" t="s">
        <v>703</v>
      </c>
      <c r="U119" s="12">
        <v>2012</v>
      </c>
    </row>
    <row r="120" spans="1:21" ht="13.5">
      <c r="A120" s="12" t="s">
        <v>310</v>
      </c>
      <c r="D120" s="12" t="s">
        <v>1258</v>
      </c>
      <c r="E120" s="12" t="s">
        <v>1259</v>
      </c>
      <c r="F120" s="12" t="s">
        <v>1260</v>
      </c>
      <c r="G120" s="32">
        <v>0</v>
      </c>
      <c r="H120" s="32">
        <v>0</v>
      </c>
      <c r="I120" s="51">
        <v>40884</v>
      </c>
      <c r="L120" s="12" t="s">
        <v>263</v>
      </c>
      <c r="M120" s="12" t="s">
        <v>264</v>
      </c>
      <c r="N120" s="12" t="s">
        <v>263</v>
      </c>
      <c r="O120" s="12" t="s">
        <v>264</v>
      </c>
      <c r="P120" s="12" t="s">
        <v>290</v>
      </c>
      <c r="Q120" s="12" t="s">
        <v>316</v>
      </c>
      <c r="R120" s="12" t="s">
        <v>290</v>
      </c>
      <c r="S120" s="12" t="s">
        <v>1445</v>
      </c>
      <c r="T120" s="12" t="s">
        <v>703</v>
      </c>
      <c r="U120" s="12">
        <v>2011</v>
      </c>
    </row>
    <row r="121" spans="1:21" ht="13.5">
      <c r="A121" s="12" t="s">
        <v>1261</v>
      </c>
      <c r="D121" s="12" t="s">
        <v>1262</v>
      </c>
      <c r="E121" s="12" t="s">
        <v>1263</v>
      </c>
      <c r="F121" s="12" t="s">
        <v>1264</v>
      </c>
      <c r="G121" s="32">
        <v>0</v>
      </c>
      <c r="H121" s="32">
        <v>0</v>
      </c>
      <c r="I121" s="51">
        <v>40923</v>
      </c>
      <c r="L121" s="12" t="s">
        <v>604</v>
      </c>
      <c r="M121" s="12" t="s">
        <v>605</v>
      </c>
      <c r="N121" s="12" t="s">
        <v>604</v>
      </c>
      <c r="O121" s="12" t="s">
        <v>605</v>
      </c>
      <c r="P121" s="12" t="s">
        <v>290</v>
      </c>
      <c r="Q121" s="12" t="s">
        <v>316</v>
      </c>
      <c r="R121" s="12" t="s">
        <v>305</v>
      </c>
      <c r="S121" s="12" t="s">
        <v>1445</v>
      </c>
      <c r="T121" s="12" t="s">
        <v>703</v>
      </c>
      <c r="U121" s="12">
        <v>2012</v>
      </c>
    </row>
    <row r="122" spans="1:21" ht="13.5">
      <c r="A122" s="12" t="s">
        <v>1265</v>
      </c>
      <c r="D122" s="12" t="s">
        <v>1266</v>
      </c>
      <c r="E122" s="12" t="s">
        <v>1267</v>
      </c>
      <c r="F122" s="12" t="s">
        <v>1268</v>
      </c>
      <c r="G122" s="32">
        <v>0</v>
      </c>
      <c r="H122" s="32">
        <v>0</v>
      </c>
      <c r="I122" s="51">
        <v>23373</v>
      </c>
      <c r="L122" s="12" t="s">
        <v>317</v>
      </c>
      <c r="M122" s="12" t="s">
        <v>318</v>
      </c>
      <c r="N122" s="12" t="s">
        <v>317</v>
      </c>
      <c r="O122" s="12" t="s">
        <v>318</v>
      </c>
      <c r="P122" s="12" t="s">
        <v>303</v>
      </c>
      <c r="Q122" s="12" t="s">
        <v>304</v>
      </c>
      <c r="R122" s="12" t="s">
        <v>305</v>
      </c>
      <c r="S122" s="12" t="s">
        <v>1445</v>
      </c>
      <c r="T122" s="12" t="s">
        <v>703</v>
      </c>
      <c r="U122" s="12">
        <v>1963</v>
      </c>
    </row>
    <row r="123" spans="1:21" ht="13.5">
      <c r="A123" s="12" t="s">
        <v>1269</v>
      </c>
      <c r="B123" s="12" t="s">
        <v>1341</v>
      </c>
      <c r="D123" s="12" t="s">
        <v>1270</v>
      </c>
      <c r="E123" s="12" t="s">
        <v>1271</v>
      </c>
      <c r="F123" s="12" t="s">
        <v>1272</v>
      </c>
      <c r="G123" s="32">
        <v>0</v>
      </c>
      <c r="H123" s="32">
        <v>0</v>
      </c>
      <c r="I123" s="51">
        <v>39714</v>
      </c>
      <c r="L123" s="12" t="s">
        <v>650</v>
      </c>
      <c r="M123" s="12" t="s">
        <v>1342</v>
      </c>
      <c r="N123" s="12" t="s">
        <v>394</v>
      </c>
      <c r="O123" s="12" t="s">
        <v>395</v>
      </c>
      <c r="P123" s="12" t="s">
        <v>309</v>
      </c>
      <c r="Q123" s="12" t="s">
        <v>309</v>
      </c>
      <c r="R123" s="12" t="s">
        <v>303</v>
      </c>
      <c r="S123" s="12" t="s">
        <v>1445</v>
      </c>
      <c r="T123" s="12" t="s">
        <v>703</v>
      </c>
      <c r="U123" s="12">
        <v>2008</v>
      </c>
    </row>
    <row r="124" spans="1:21" ht="13.5">
      <c r="A124" s="12" t="s">
        <v>1273</v>
      </c>
      <c r="D124" s="12" t="s">
        <v>1274</v>
      </c>
      <c r="E124" s="12" t="s">
        <v>1275</v>
      </c>
      <c r="F124" s="12" t="s">
        <v>1276</v>
      </c>
      <c r="G124" s="32">
        <v>0</v>
      </c>
      <c r="H124" s="32">
        <v>0</v>
      </c>
      <c r="I124" s="51">
        <v>40352</v>
      </c>
      <c r="L124" s="12" t="s">
        <v>604</v>
      </c>
      <c r="M124" s="12" t="s">
        <v>605</v>
      </c>
      <c r="N124" s="12" t="s">
        <v>604</v>
      </c>
      <c r="O124" s="12" t="s">
        <v>605</v>
      </c>
      <c r="P124" s="12" t="s">
        <v>290</v>
      </c>
      <c r="Q124" s="12" t="s">
        <v>360</v>
      </c>
      <c r="R124" s="12" t="s">
        <v>305</v>
      </c>
      <c r="S124" s="12" t="s">
        <v>1445</v>
      </c>
      <c r="T124" s="12" t="s">
        <v>703</v>
      </c>
      <c r="U124" s="12">
        <v>2010</v>
      </c>
    </row>
    <row r="125" spans="1:21" ht="13.5">
      <c r="A125" s="12" t="s">
        <v>1277</v>
      </c>
      <c r="D125" s="12" t="s">
        <v>1278</v>
      </c>
      <c r="E125" s="12" t="s">
        <v>1279</v>
      </c>
      <c r="F125" s="12" t="s">
        <v>1280</v>
      </c>
      <c r="G125" s="32">
        <v>0</v>
      </c>
      <c r="H125" s="32">
        <v>0</v>
      </c>
      <c r="I125" s="51">
        <v>40767</v>
      </c>
      <c r="L125" s="12" t="s">
        <v>400</v>
      </c>
      <c r="M125" s="12" t="s">
        <v>401</v>
      </c>
      <c r="N125" s="12" t="s">
        <v>400</v>
      </c>
      <c r="O125" s="12" t="s">
        <v>401</v>
      </c>
      <c r="P125" s="12" t="s">
        <v>290</v>
      </c>
      <c r="Q125" s="12" t="s">
        <v>316</v>
      </c>
      <c r="R125" s="12" t="s">
        <v>303</v>
      </c>
      <c r="S125" s="12" t="s">
        <v>1445</v>
      </c>
      <c r="T125" s="12" t="s">
        <v>703</v>
      </c>
      <c r="U125" s="12">
        <v>2011</v>
      </c>
    </row>
    <row r="126" spans="1:21" ht="13.5">
      <c r="A126" s="12" t="s">
        <v>1281</v>
      </c>
      <c r="D126" s="12" t="s">
        <v>1282</v>
      </c>
      <c r="E126" s="12" t="s">
        <v>1283</v>
      </c>
      <c r="F126" s="12" t="s">
        <v>1284</v>
      </c>
      <c r="G126" s="32">
        <v>0</v>
      </c>
      <c r="H126" s="32">
        <v>0</v>
      </c>
      <c r="I126" s="51">
        <v>40918</v>
      </c>
      <c r="L126" s="12" t="s">
        <v>398</v>
      </c>
      <c r="M126" s="12" t="s">
        <v>399</v>
      </c>
      <c r="N126" s="12" t="s">
        <v>398</v>
      </c>
      <c r="O126" s="12" t="s">
        <v>399</v>
      </c>
      <c r="P126" s="12" t="s">
        <v>290</v>
      </c>
      <c r="Q126" s="12" t="s">
        <v>316</v>
      </c>
      <c r="R126" s="12" t="s">
        <v>290</v>
      </c>
      <c r="S126" s="12" t="s">
        <v>1445</v>
      </c>
      <c r="T126" s="12" t="s">
        <v>703</v>
      </c>
      <c r="U126" s="12">
        <v>2012</v>
      </c>
    </row>
    <row r="127" spans="1:21" ht="13.5">
      <c r="A127" s="12" t="s">
        <v>901</v>
      </c>
      <c r="D127" s="12" t="s">
        <v>1285</v>
      </c>
      <c r="E127" s="12" t="s">
        <v>1286</v>
      </c>
      <c r="F127" s="12" t="s">
        <v>1287</v>
      </c>
      <c r="G127" s="32">
        <v>0</v>
      </c>
      <c r="H127" s="32">
        <v>0</v>
      </c>
      <c r="I127" s="51">
        <v>40743</v>
      </c>
      <c r="L127" s="12" t="s">
        <v>406</v>
      </c>
      <c r="M127" s="12" t="s">
        <v>1330</v>
      </c>
      <c r="N127" s="12" t="s">
        <v>406</v>
      </c>
      <c r="O127" s="12" t="s">
        <v>1330</v>
      </c>
      <c r="P127" s="12" t="s">
        <v>290</v>
      </c>
      <c r="Q127" s="12" t="s">
        <v>316</v>
      </c>
      <c r="R127" s="12" t="s">
        <v>309</v>
      </c>
      <c r="S127" s="12" t="s">
        <v>1445</v>
      </c>
      <c r="T127" s="12" t="s">
        <v>703</v>
      </c>
      <c r="U127" s="12">
        <v>2011</v>
      </c>
    </row>
    <row r="128" spans="1:21" ht="13.5">
      <c r="A128" s="12" t="s">
        <v>1288</v>
      </c>
      <c r="D128" s="12" t="s">
        <v>1289</v>
      </c>
      <c r="E128" s="12" t="s">
        <v>1343</v>
      </c>
      <c r="F128" s="12" t="s">
        <v>1344</v>
      </c>
      <c r="G128" s="32">
        <v>0</v>
      </c>
      <c r="H128" s="32">
        <v>0</v>
      </c>
      <c r="I128" s="51">
        <v>40818</v>
      </c>
      <c r="L128" s="12" t="s">
        <v>485</v>
      </c>
      <c r="M128" s="12" t="s">
        <v>486</v>
      </c>
      <c r="N128" s="12" t="s">
        <v>485</v>
      </c>
      <c r="O128" s="12" t="s">
        <v>486</v>
      </c>
      <c r="P128" s="12" t="s">
        <v>290</v>
      </c>
      <c r="Q128" s="12" t="s">
        <v>316</v>
      </c>
      <c r="R128" s="12" t="s">
        <v>303</v>
      </c>
      <c r="S128" s="12" t="s">
        <v>1445</v>
      </c>
      <c r="T128" s="12" t="s">
        <v>703</v>
      </c>
      <c r="U128" s="12">
        <v>2011</v>
      </c>
    </row>
    <row r="129" spans="1:21" ht="13.5">
      <c r="A129" s="12" t="s">
        <v>1290</v>
      </c>
      <c r="D129" s="12" t="s">
        <v>1291</v>
      </c>
      <c r="E129" s="12" t="s">
        <v>1292</v>
      </c>
      <c r="F129" s="12" t="s">
        <v>1293</v>
      </c>
      <c r="G129" s="32">
        <v>0</v>
      </c>
      <c r="H129" s="32">
        <v>0</v>
      </c>
      <c r="I129" s="51">
        <v>40687</v>
      </c>
      <c r="L129" s="12" t="s">
        <v>396</v>
      </c>
      <c r="M129" s="12" t="s">
        <v>397</v>
      </c>
      <c r="N129" s="12" t="s">
        <v>396</v>
      </c>
      <c r="O129" s="12" t="s">
        <v>397</v>
      </c>
      <c r="P129" s="12" t="s">
        <v>290</v>
      </c>
      <c r="Q129" s="12" t="s">
        <v>316</v>
      </c>
      <c r="R129" s="12" t="s">
        <v>305</v>
      </c>
      <c r="S129" s="12" t="s">
        <v>1445</v>
      </c>
      <c r="T129" s="12" t="s">
        <v>703</v>
      </c>
      <c r="U129" s="12">
        <v>2011</v>
      </c>
    </row>
    <row r="130" spans="1:21" ht="13.5">
      <c r="A130" s="12" t="s">
        <v>904</v>
      </c>
      <c r="D130" s="12" t="s">
        <v>1294</v>
      </c>
      <c r="E130" s="12" t="s">
        <v>1295</v>
      </c>
      <c r="F130" s="12" t="s">
        <v>1296</v>
      </c>
      <c r="G130" s="32">
        <v>0</v>
      </c>
      <c r="H130" s="32">
        <v>0</v>
      </c>
      <c r="I130" s="51">
        <v>40735</v>
      </c>
      <c r="L130" s="12" t="s">
        <v>396</v>
      </c>
      <c r="M130" s="12" t="s">
        <v>397</v>
      </c>
      <c r="N130" s="12" t="s">
        <v>396</v>
      </c>
      <c r="O130" s="12" t="s">
        <v>397</v>
      </c>
      <c r="P130" s="12" t="s">
        <v>290</v>
      </c>
      <c r="Q130" s="12" t="s">
        <v>316</v>
      </c>
      <c r="R130" s="12" t="s">
        <v>305</v>
      </c>
      <c r="S130" s="12" t="s">
        <v>1445</v>
      </c>
      <c r="T130" s="12" t="s">
        <v>703</v>
      </c>
      <c r="U130" s="12">
        <v>2011</v>
      </c>
    </row>
    <row r="131" spans="1:21" ht="13.5">
      <c r="A131" s="12" t="s">
        <v>1297</v>
      </c>
      <c r="D131" s="12" t="s">
        <v>1298</v>
      </c>
      <c r="E131" s="12" t="s">
        <v>1299</v>
      </c>
      <c r="F131" s="12" t="s">
        <v>1300</v>
      </c>
      <c r="G131" s="32">
        <v>0</v>
      </c>
      <c r="H131" s="32">
        <v>0</v>
      </c>
      <c r="I131" s="51">
        <v>40465</v>
      </c>
      <c r="L131" s="12" t="s">
        <v>396</v>
      </c>
      <c r="M131" s="12" t="s">
        <v>397</v>
      </c>
      <c r="N131" s="12" t="s">
        <v>396</v>
      </c>
      <c r="O131" s="12" t="s">
        <v>397</v>
      </c>
      <c r="P131" s="12" t="s">
        <v>290</v>
      </c>
      <c r="Q131" s="12" t="s">
        <v>360</v>
      </c>
      <c r="R131" s="12" t="s">
        <v>305</v>
      </c>
      <c r="S131" s="12" t="s">
        <v>1445</v>
      </c>
      <c r="T131" s="12" t="s">
        <v>703</v>
      </c>
      <c r="U131" s="12">
        <v>2010</v>
      </c>
    </row>
    <row r="132" spans="1:21" ht="13.5">
      <c r="A132" s="12" t="s">
        <v>1301</v>
      </c>
      <c r="D132" s="12" t="s">
        <v>1302</v>
      </c>
      <c r="E132" s="12" t="s">
        <v>1303</v>
      </c>
      <c r="F132" s="12" t="s">
        <v>1304</v>
      </c>
      <c r="G132" s="32">
        <v>0</v>
      </c>
      <c r="H132" s="32">
        <v>0</v>
      </c>
      <c r="I132" s="51">
        <v>40702</v>
      </c>
      <c r="L132" s="12" t="s">
        <v>98</v>
      </c>
      <c r="M132" s="12" t="s">
        <v>1329</v>
      </c>
      <c r="N132" s="12" t="s">
        <v>98</v>
      </c>
      <c r="O132" s="12" t="s">
        <v>1329</v>
      </c>
      <c r="P132" s="12" t="s">
        <v>290</v>
      </c>
      <c r="Q132" s="12" t="s">
        <v>316</v>
      </c>
      <c r="R132" s="12" t="s">
        <v>309</v>
      </c>
      <c r="S132" s="12" t="s">
        <v>1445</v>
      </c>
      <c r="T132" s="12" t="s">
        <v>703</v>
      </c>
      <c r="U132" s="12">
        <v>2011</v>
      </c>
    </row>
    <row r="133" spans="1:21" ht="13.5">
      <c r="A133" s="12" t="s">
        <v>622</v>
      </c>
      <c r="D133" s="12" t="s">
        <v>1305</v>
      </c>
      <c r="E133" s="12" t="s">
        <v>1306</v>
      </c>
      <c r="F133" s="12" t="s">
        <v>1307</v>
      </c>
      <c r="G133" s="32">
        <v>0</v>
      </c>
      <c r="H133" s="32">
        <v>0</v>
      </c>
      <c r="I133" s="51">
        <v>40781</v>
      </c>
      <c r="L133" s="12" t="s">
        <v>98</v>
      </c>
      <c r="M133" s="12" t="s">
        <v>1329</v>
      </c>
      <c r="N133" s="12" t="s">
        <v>98</v>
      </c>
      <c r="O133" s="12" t="s">
        <v>1329</v>
      </c>
      <c r="P133" s="12" t="s">
        <v>290</v>
      </c>
      <c r="Q133" s="12" t="s">
        <v>316</v>
      </c>
      <c r="R133" s="12" t="s">
        <v>309</v>
      </c>
      <c r="S133" s="12" t="s">
        <v>1445</v>
      </c>
      <c r="T133" s="12" t="s">
        <v>703</v>
      </c>
      <c r="U133" s="12">
        <v>2011</v>
      </c>
    </row>
    <row r="134" spans="1:21" ht="13.5">
      <c r="A134" s="12" t="s">
        <v>1308</v>
      </c>
      <c r="B134" s="12" t="s">
        <v>1309</v>
      </c>
      <c r="C134" s="12" t="s">
        <v>1515</v>
      </c>
      <c r="D134" s="12" t="s">
        <v>1310</v>
      </c>
      <c r="E134" s="12" t="s">
        <v>1311</v>
      </c>
      <c r="F134" s="12" t="s">
        <v>1312</v>
      </c>
      <c r="G134" s="32">
        <v>0</v>
      </c>
      <c r="H134" s="32">
        <v>0</v>
      </c>
      <c r="I134" s="51">
        <v>38119</v>
      </c>
      <c r="L134" s="12" t="s">
        <v>312</v>
      </c>
      <c r="M134" s="12" t="s">
        <v>313</v>
      </c>
      <c r="N134" s="12" t="s">
        <v>312</v>
      </c>
      <c r="O134" s="12" t="s">
        <v>313</v>
      </c>
      <c r="P134" s="12" t="s">
        <v>305</v>
      </c>
      <c r="Q134" s="12" t="s">
        <v>305</v>
      </c>
      <c r="R134" s="12" t="s">
        <v>305</v>
      </c>
      <c r="S134" s="12" t="s">
        <v>1445</v>
      </c>
      <c r="T134" s="12" t="s">
        <v>703</v>
      </c>
      <c r="U134" s="12">
        <v>2004</v>
      </c>
    </row>
    <row r="135" spans="1:21" ht="13.5">
      <c r="A135" s="12" t="s">
        <v>907</v>
      </c>
      <c r="B135" s="12" t="s">
        <v>1313</v>
      </c>
      <c r="C135" s="12" t="s">
        <v>895</v>
      </c>
      <c r="D135" s="12" t="s">
        <v>1314</v>
      </c>
      <c r="E135" s="12" t="s">
        <v>1315</v>
      </c>
      <c r="F135" s="12" t="s">
        <v>1316</v>
      </c>
      <c r="G135" s="32">
        <v>0</v>
      </c>
      <c r="H135" s="32">
        <v>0</v>
      </c>
      <c r="I135" s="51">
        <v>38387</v>
      </c>
      <c r="L135" s="12" t="s">
        <v>312</v>
      </c>
      <c r="M135" s="12" t="s">
        <v>313</v>
      </c>
      <c r="N135" s="12" t="s">
        <v>312</v>
      </c>
      <c r="O135" s="12" t="s">
        <v>313</v>
      </c>
      <c r="P135" s="12" t="s">
        <v>305</v>
      </c>
      <c r="Q135" s="12" t="s">
        <v>305</v>
      </c>
      <c r="R135" s="12" t="s">
        <v>305</v>
      </c>
      <c r="S135" s="12" t="s">
        <v>1445</v>
      </c>
      <c r="T135" s="12" t="s">
        <v>703</v>
      </c>
      <c r="U135" s="12">
        <v>2005</v>
      </c>
    </row>
    <row r="136" spans="1:21" ht="13.5">
      <c r="A136" s="12" t="s">
        <v>908</v>
      </c>
      <c r="B136" s="12" t="s">
        <v>1317</v>
      </c>
      <c r="C136" s="12" t="s">
        <v>891</v>
      </c>
      <c r="D136" s="12" t="s">
        <v>1318</v>
      </c>
      <c r="E136" s="12" t="s">
        <v>1319</v>
      </c>
      <c r="F136" s="12" t="s">
        <v>1320</v>
      </c>
      <c r="G136" s="32">
        <v>0</v>
      </c>
      <c r="H136" s="32">
        <v>0</v>
      </c>
      <c r="I136" s="51">
        <v>38319</v>
      </c>
      <c r="L136" s="12" t="s">
        <v>312</v>
      </c>
      <c r="M136" s="12" t="s">
        <v>313</v>
      </c>
      <c r="N136" s="12" t="s">
        <v>312</v>
      </c>
      <c r="O136" s="12" t="s">
        <v>313</v>
      </c>
      <c r="P136" s="12" t="s">
        <v>305</v>
      </c>
      <c r="Q136" s="12" t="s">
        <v>305</v>
      </c>
      <c r="R136" s="12" t="s">
        <v>305</v>
      </c>
      <c r="S136" s="12" t="s">
        <v>1445</v>
      </c>
      <c r="T136" s="12" t="s">
        <v>703</v>
      </c>
      <c r="U136" s="12">
        <v>2004</v>
      </c>
    </row>
    <row r="137" spans="1:21" ht="13.5">
      <c r="A137" s="12" t="s">
        <v>909</v>
      </c>
      <c r="D137" s="12" t="s">
        <v>1345</v>
      </c>
      <c r="E137" s="12" t="s">
        <v>1346</v>
      </c>
      <c r="F137" s="12" t="s">
        <v>1347</v>
      </c>
      <c r="G137" s="32">
        <v>0</v>
      </c>
      <c r="H137" s="32">
        <v>0</v>
      </c>
      <c r="I137" s="51">
        <v>40976</v>
      </c>
      <c r="L137" s="12" t="s">
        <v>487</v>
      </c>
      <c r="M137" s="12" t="s">
        <v>488</v>
      </c>
      <c r="N137" s="12" t="s">
        <v>487</v>
      </c>
      <c r="O137" s="12" t="s">
        <v>488</v>
      </c>
      <c r="P137" s="12" t="s">
        <v>290</v>
      </c>
      <c r="Q137" s="12" t="s">
        <v>303</v>
      </c>
      <c r="R137" s="12" t="s">
        <v>303</v>
      </c>
      <c r="S137" s="12" t="s">
        <v>1445</v>
      </c>
      <c r="T137" s="12" t="s">
        <v>703</v>
      </c>
      <c r="U137" s="12">
        <v>3013</v>
      </c>
    </row>
    <row r="138" spans="1:21" ht="13.5">
      <c r="A138" s="12" t="s">
        <v>910</v>
      </c>
      <c r="D138" s="12" t="s">
        <v>1348</v>
      </c>
      <c r="E138" s="12" t="s">
        <v>1349</v>
      </c>
      <c r="F138" s="12" t="s">
        <v>1350</v>
      </c>
      <c r="G138" s="32">
        <v>0</v>
      </c>
      <c r="H138" s="32">
        <v>0</v>
      </c>
      <c r="I138" s="51">
        <v>40808</v>
      </c>
      <c r="L138" s="12" t="s">
        <v>487</v>
      </c>
      <c r="M138" s="12" t="s">
        <v>488</v>
      </c>
      <c r="N138" s="12" t="s">
        <v>487</v>
      </c>
      <c r="O138" s="12" t="s">
        <v>488</v>
      </c>
      <c r="P138" s="12" t="s">
        <v>290</v>
      </c>
      <c r="Q138" s="12" t="s">
        <v>316</v>
      </c>
      <c r="R138" s="12" t="s">
        <v>303</v>
      </c>
      <c r="S138" s="12" t="s">
        <v>1445</v>
      </c>
      <c r="T138" s="12" t="s">
        <v>703</v>
      </c>
      <c r="U138" s="12">
        <v>2011</v>
      </c>
    </row>
    <row r="139" spans="1:21" ht="13.5">
      <c r="A139" s="12" t="s">
        <v>1351</v>
      </c>
      <c r="D139" s="12" t="s">
        <v>1236</v>
      </c>
      <c r="E139" s="12" t="s">
        <v>1237</v>
      </c>
      <c r="F139" s="12" t="s">
        <v>1238</v>
      </c>
      <c r="G139" s="32">
        <v>0</v>
      </c>
      <c r="H139" s="32">
        <v>0</v>
      </c>
      <c r="I139" s="51">
        <v>40574</v>
      </c>
      <c r="L139" s="12" t="s">
        <v>1242</v>
      </c>
      <c r="M139" s="12" t="s">
        <v>1243</v>
      </c>
      <c r="N139" s="12" t="s">
        <v>1242</v>
      </c>
      <c r="O139" s="12" t="s">
        <v>1243</v>
      </c>
      <c r="P139" s="12" t="s">
        <v>290</v>
      </c>
      <c r="Q139" s="12" t="s">
        <v>360</v>
      </c>
      <c r="R139" s="12" t="s">
        <v>290</v>
      </c>
      <c r="S139" s="12" t="s">
        <v>1445</v>
      </c>
      <c r="T139" s="12" t="s">
        <v>703</v>
      </c>
      <c r="U139" s="12">
        <v>2011</v>
      </c>
    </row>
    <row r="140" spans="1:21" ht="13.5">
      <c r="A140" s="12" t="s">
        <v>1352</v>
      </c>
      <c r="B140" s="12" t="s">
        <v>1353</v>
      </c>
      <c r="C140" s="12" t="s">
        <v>1516</v>
      </c>
      <c r="D140" s="12" t="s">
        <v>1354</v>
      </c>
      <c r="E140" s="12" t="s">
        <v>1355</v>
      </c>
      <c r="F140" s="12" t="s">
        <v>1356</v>
      </c>
      <c r="G140" s="32">
        <v>0</v>
      </c>
      <c r="H140" s="32">
        <v>0</v>
      </c>
      <c r="I140" s="51">
        <v>38543</v>
      </c>
      <c r="L140" s="12" t="s">
        <v>310</v>
      </c>
      <c r="M140" s="12" t="s">
        <v>311</v>
      </c>
      <c r="N140" s="12" t="s">
        <v>310</v>
      </c>
      <c r="O140" s="12" t="s">
        <v>311</v>
      </c>
      <c r="P140" s="12" t="s">
        <v>305</v>
      </c>
      <c r="Q140" s="12" t="s">
        <v>309</v>
      </c>
      <c r="R140" s="12" t="s">
        <v>305</v>
      </c>
      <c r="S140" s="12" t="s">
        <v>1445</v>
      </c>
      <c r="T140" s="12" t="s">
        <v>703</v>
      </c>
      <c r="U140" s="12">
        <v>2005</v>
      </c>
    </row>
    <row r="141" spans="1:21" ht="13.5">
      <c r="A141" s="12" t="s">
        <v>1340</v>
      </c>
      <c r="B141" s="12" t="s">
        <v>1357</v>
      </c>
      <c r="C141" s="12" t="s">
        <v>1517</v>
      </c>
      <c r="D141" s="12" t="s">
        <v>1358</v>
      </c>
      <c r="E141" s="12" t="s">
        <v>1359</v>
      </c>
      <c r="F141" s="12" t="s">
        <v>1360</v>
      </c>
      <c r="G141" s="32">
        <v>0</v>
      </c>
      <c r="H141" s="32">
        <v>0</v>
      </c>
      <c r="I141" s="51">
        <v>38734</v>
      </c>
      <c r="L141" s="12" t="s">
        <v>310</v>
      </c>
      <c r="M141" s="12" t="s">
        <v>311</v>
      </c>
      <c r="N141" s="12" t="s">
        <v>310</v>
      </c>
      <c r="O141" s="12" t="s">
        <v>311</v>
      </c>
      <c r="P141" s="12" t="s">
        <v>305</v>
      </c>
      <c r="Q141" s="12" t="s">
        <v>309</v>
      </c>
      <c r="R141" s="12" t="s">
        <v>305</v>
      </c>
      <c r="S141" s="12" t="s">
        <v>1445</v>
      </c>
      <c r="T141" s="12" t="s">
        <v>703</v>
      </c>
      <c r="U141" s="12">
        <v>2006</v>
      </c>
    </row>
    <row r="142" spans="1:21" ht="13.5">
      <c r="A142" s="12" t="s">
        <v>1362</v>
      </c>
      <c r="D142" s="12" t="s">
        <v>1363</v>
      </c>
      <c r="E142" s="12" t="s">
        <v>1364</v>
      </c>
      <c r="F142" s="12" t="s">
        <v>1365</v>
      </c>
      <c r="G142" s="32">
        <v>0</v>
      </c>
      <c r="H142" s="32">
        <v>0</v>
      </c>
      <c r="I142" s="51">
        <v>41202</v>
      </c>
      <c r="L142" s="12" t="s">
        <v>406</v>
      </c>
      <c r="M142" s="12" t="s">
        <v>1330</v>
      </c>
      <c r="N142" s="12" t="s">
        <v>406</v>
      </c>
      <c r="O142" s="12" t="s">
        <v>1330</v>
      </c>
      <c r="P142" s="12" t="s">
        <v>290</v>
      </c>
      <c r="Q142" s="12" t="s">
        <v>303</v>
      </c>
      <c r="R142" s="12" t="s">
        <v>309</v>
      </c>
      <c r="S142" s="12" t="s">
        <v>1445</v>
      </c>
      <c r="T142" s="12" t="s">
        <v>703</v>
      </c>
      <c r="U142" s="12">
        <v>2012</v>
      </c>
    </row>
    <row r="143" spans="1:21" ht="13.5">
      <c r="A143" s="12" t="s">
        <v>1323</v>
      </c>
      <c r="D143" s="12" t="s">
        <v>1366</v>
      </c>
      <c r="E143" s="12" t="s">
        <v>1367</v>
      </c>
      <c r="F143" s="12" t="s">
        <v>1368</v>
      </c>
      <c r="G143" s="32">
        <v>0</v>
      </c>
      <c r="H143" s="32">
        <v>0</v>
      </c>
      <c r="I143" s="51">
        <v>41139</v>
      </c>
      <c r="L143" s="12" t="s">
        <v>406</v>
      </c>
      <c r="M143" s="12" t="s">
        <v>1330</v>
      </c>
      <c r="N143" s="12" t="s">
        <v>406</v>
      </c>
      <c r="O143" s="12" t="s">
        <v>1330</v>
      </c>
      <c r="P143" s="12" t="s">
        <v>290</v>
      </c>
      <c r="Q143" s="12" t="s">
        <v>303</v>
      </c>
      <c r="R143" s="12" t="s">
        <v>309</v>
      </c>
      <c r="S143" s="12" t="s">
        <v>1445</v>
      </c>
      <c r="T143" s="12" t="s">
        <v>703</v>
      </c>
      <c r="U143" s="12">
        <v>2012</v>
      </c>
    </row>
    <row r="144" spans="1:21" ht="13.5">
      <c r="A144" s="12" t="s">
        <v>1369</v>
      </c>
      <c r="B144" s="12" t="s">
        <v>1353</v>
      </c>
      <c r="C144" s="12" t="s">
        <v>1518</v>
      </c>
      <c r="D144" s="12" t="s">
        <v>1370</v>
      </c>
      <c r="E144" s="12" t="s">
        <v>1371</v>
      </c>
      <c r="F144" s="12" t="s">
        <v>1372</v>
      </c>
      <c r="G144" s="32">
        <v>0</v>
      </c>
      <c r="H144" s="32">
        <v>0</v>
      </c>
      <c r="I144" s="51">
        <v>38776</v>
      </c>
      <c r="L144" s="12" t="s">
        <v>312</v>
      </c>
      <c r="M144" s="12" t="s">
        <v>313</v>
      </c>
      <c r="N144" s="12" t="s">
        <v>312</v>
      </c>
      <c r="O144" s="12" t="s">
        <v>313</v>
      </c>
      <c r="P144" s="12" t="s">
        <v>305</v>
      </c>
      <c r="Q144" s="12" t="s">
        <v>309</v>
      </c>
      <c r="R144" s="12" t="s">
        <v>305</v>
      </c>
      <c r="S144" s="12" t="s">
        <v>1445</v>
      </c>
      <c r="T144" s="12" t="s">
        <v>703</v>
      </c>
      <c r="U144" s="12">
        <v>2006</v>
      </c>
    </row>
    <row r="145" spans="1:21" ht="13.5">
      <c r="A145" s="12" t="s">
        <v>1324</v>
      </c>
      <c r="B145" s="12" t="s">
        <v>1373</v>
      </c>
      <c r="C145" s="12" t="s">
        <v>1519</v>
      </c>
      <c r="D145" s="12" t="s">
        <v>1374</v>
      </c>
      <c r="E145" s="12" t="s">
        <v>1375</v>
      </c>
      <c r="F145" s="12" t="s">
        <v>1376</v>
      </c>
      <c r="G145" s="32">
        <v>0</v>
      </c>
      <c r="H145" s="32">
        <v>0</v>
      </c>
      <c r="I145" s="51">
        <v>38752</v>
      </c>
      <c r="L145" s="12" t="s">
        <v>312</v>
      </c>
      <c r="M145" s="12" t="s">
        <v>313</v>
      </c>
      <c r="N145" s="12" t="s">
        <v>312</v>
      </c>
      <c r="O145" s="12" t="s">
        <v>313</v>
      </c>
      <c r="P145" s="12" t="s">
        <v>305</v>
      </c>
      <c r="Q145" s="12" t="s">
        <v>309</v>
      </c>
      <c r="R145" s="12" t="s">
        <v>305</v>
      </c>
      <c r="S145" s="12" t="s">
        <v>1445</v>
      </c>
      <c r="T145" s="12" t="s">
        <v>703</v>
      </c>
      <c r="U145" s="12">
        <v>2006</v>
      </c>
    </row>
    <row r="146" spans="1:21" ht="13.5">
      <c r="A146" s="12" t="s">
        <v>1377</v>
      </c>
      <c r="B146" s="12" t="s">
        <v>1378</v>
      </c>
      <c r="C146" s="12" t="s">
        <v>1520</v>
      </c>
      <c r="D146" s="12" t="s">
        <v>1379</v>
      </c>
      <c r="E146" s="12" t="s">
        <v>1380</v>
      </c>
      <c r="F146" s="12" t="s">
        <v>1381</v>
      </c>
      <c r="G146" s="32">
        <v>0</v>
      </c>
      <c r="H146" s="32">
        <v>0</v>
      </c>
      <c r="I146" s="51">
        <v>37788</v>
      </c>
      <c r="L146" s="12" t="s">
        <v>312</v>
      </c>
      <c r="M146" s="12" t="s">
        <v>313</v>
      </c>
      <c r="N146" s="12" t="s">
        <v>312</v>
      </c>
      <c r="O146" s="12" t="s">
        <v>313</v>
      </c>
      <c r="P146" s="12" t="s">
        <v>305</v>
      </c>
      <c r="Q146" s="12" t="s">
        <v>309</v>
      </c>
      <c r="R146" s="12" t="s">
        <v>305</v>
      </c>
      <c r="S146" s="12" t="s">
        <v>1445</v>
      </c>
      <c r="T146" s="12" t="s">
        <v>703</v>
      </c>
      <c r="U146" s="12">
        <v>2003</v>
      </c>
    </row>
    <row r="147" spans="1:21" ht="13.5">
      <c r="A147" s="12" t="s">
        <v>1382</v>
      </c>
      <c r="D147" s="12" t="s">
        <v>1383</v>
      </c>
      <c r="E147" s="12" t="s">
        <v>1384</v>
      </c>
      <c r="F147" s="12" t="s">
        <v>1385</v>
      </c>
      <c r="G147" s="32">
        <v>0</v>
      </c>
      <c r="H147" s="32">
        <v>0</v>
      </c>
      <c r="I147" s="51">
        <v>41072</v>
      </c>
      <c r="L147" s="12" t="s">
        <v>407</v>
      </c>
      <c r="M147" s="12" t="s">
        <v>408</v>
      </c>
      <c r="N147" s="12" t="s">
        <v>407</v>
      </c>
      <c r="O147" s="12" t="s">
        <v>408</v>
      </c>
      <c r="P147" s="12" t="s">
        <v>290</v>
      </c>
      <c r="Q147" s="12" t="s">
        <v>303</v>
      </c>
      <c r="R147" s="12" t="s">
        <v>303</v>
      </c>
      <c r="S147" s="12" t="s">
        <v>1445</v>
      </c>
      <c r="T147" s="12" t="s">
        <v>703</v>
      </c>
      <c r="U147" s="12">
        <v>2012</v>
      </c>
    </row>
    <row r="148" spans="1:21" ht="13.5">
      <c r="A148" s="12" t="s">
        <v>1327</v>
      </c>
      <c r="D148" s="12" t="s">
        <v>1386</v>
      </c>
      <c r="E148" s="12" t="s">
        <v>1387</v>
      </c>
      <c r="F148" s="12" t="s">
        <v>1388</v>
      </c>
      <c r="G148" s="32">
        <v>0</v>
      </c>
      <c r="H148" s="32">
        <v>0</v>
      </c>
      <c r="I148" s="51">
        <v>41073</v>
      </c>
      <c r="L148" s="12" t="s">
        <v>407</v>
      </c>
      <c r="M148" s="12" t="s">
        <v>408</v>
      </c>
      <c r="N148" s="12" t="s">
        <v>407</v>
      </c>
      <c r="O148" s="12" t="s">
        <v>408</v>
      </c>
      <c r="P148" s="12" t="s">
        <v>290</v>
      </c>
      <c r="Q148" s="12" t="s">
        <v>303</v>
      </c>
      <c r="R148" s="12" t="s">
        <v>303</v>
      </c>
      <c r="S148" s="12" t="s">
        <v>1445</v>
      </c>
      <c r="T148" s="12" t="s">
        <v>703</v>
      </c>
      <c r="U148" s="12">
        <v>2012</v>
      </c>
    </row>
    <row r="149" spans="1:21" ht="13.5">
      <c r="A149" s="12" t="s">
        <v>1389</v>
      </c>
      <c r="D149" s="12" t="s">
        <v>1390</v>
      </c>
      <c r="E149" s="12" t="s">
        <v>1391</v>
      </c>
      <c r="F149" s="12" t="s">
        <v>1392</v>
      </c>
      <c r="G149" s="32">
        <v>0</v>
      </c>
      <c r="H149" s="32">
        <v>0</v>
      </c>
      <c r="I149" s="51">
        <v>40878</v>
      </c>
      <c r="L149" s="12" t="s">
        <v>407</v>
      </c>
      <c r="M149" s="12" t="s">
        <v>408</v>
      </c>
      <c r="N149" s="12" t="s">
        <v>407</v>
      </c>
      <c r="O149" s="12" t="s">
        <v>408</v>
      </c>
      <c r="P149" s="12" t="s">
        <v>290</v>
      </c>
      <c r="Q149" s="12" t="s">
        <v>316</v>
      </c>
      <c r="R149" s="12" t="s">
        <v>303</v>
      </c>
      <c r="S149" s="12" t="s">
        <v>1445</v>
      </c>
      <c r="T149" s="12" t="s">
        <v>703</v>
      </c>
      <c r="U149" s="12">
        <v>2011</v>
      </c>
    </row>
    <row r="150" spans="1:21" ht="13.5">
      <c r="A150" s="12" t="s">
        <v>1393</v>
      </c>
      <c r="D150" s="12" t="s">
        <v>1394</v>
      </c>
      <c r="E150" s="12" t="s">
        <v>1395</v>
      </c>
      <c r="F150" s="12" t="s">
        <v>1396</v>
      </c>
      <c r="G150" s="32">
        <v>0</v>
      </c>
      <c r="H150" s="32">
        <v>0</v>
      </c>
      <c r="I150" s="51">
        <v>41027</v>
      </c>
      <c r="L150" s="12" t="s">
        <v>400</v>
      </c>
      <c r="M150" s="12" t="s">
        <v>401</v>
      </c>
      <c r="N150" s="12" t="s">
        <v>400</v>
      </c>
      <c r="O150" s="12" t="s">
        <v>401</v>
      </c>
      <c r="P150" s="12" t="s">
        <v>290</v>
      </c>
      <c r="Q150" s="12" t="s">
        <v>303</v>
      </c>
      <c r="R150" s="12" t="s">
        <v>303</v>
      </c>
      <c r="S150" s="12" t="s">
        <v>1445</v>
      </c>
      <c r="T150" s="12" t="s">
        <v>703</v>
      </c>
      <c r="U150" s="12">
        <v>2012</v>
      </c>
    </row>
    <row r="151" spans="1:21" ht="13.5">
      <c r="A151" s="12" t="s">
        <v>1397</v>
      </c>
      <c r="D151" s="12" t="s">
        <v>1398</v>
      </c>
      <c r="E151" s="12" t="s">
        <v>1399</v>
      </c>
      <c r="F151" s="12" t="s">
        <v>1400</v>
      </c>
      <c r="G151" s="32">
        <v>0</v>
      </c>
      <c r="H151" s="32">
        <v>0</v>
      </c>
      <c r="I151" s="51">
        <v>26051</v>
      </c>
      <c r="L151" s="12" t="s">
        <v>307</v>
      </c>
      <c r="M151" s="12" t="s">
        <v>1053</v>
      </c>
      <c r="N151" s="12" t="s">
        <v>307</v>
      </c>
      <c r="O151" s="12" t="s">
        <v>1053</v>
      </c>
      <c r="P151" s="12" t="s">
        <v>303</v>
      </c>
      <c r="Q151" s="12" t="s">
        <v>304</v>
      </c>
      <c r="R151" s="12" t="s">
        <v>305</v>
      </c>
      <c r="S151" s="12" t="s">
        <v>1445</v>
      </c>
      <c r="T151" s="12" t="s">
        <v>703</v>
      </c>
      <c r="U151" s="12">
        <v>1971</v>
      </c>
    </row>
    <row r="152" spans="1:21" ht="13.5">
      <c r="A152" s="12" t="s">
        <v>1401</v>
      </c>
      <c r="D152" s="12" t="s">
        <v>1402</v>
      </c>
      <c r="E152" s="12" t="s">
        <v>1403</v>
      </c>
      <c r="F152" s="12" t="s">
        <v>1404</v>
      </c>
      <c r="G152" s="32">
        <v>0</v>
      </c>
      <c r="H152" s="32">
        <v>0</v>
      </c>
      <c r="I152" s="51">
        <v>40742</v>
      </c>
      <c r="L152" s="12" t="s">
        <v>362</v>
      </c>
      <c r="M152" s="12" t="s">
        <v>363</v>
      </c>
      <c r="N152" s="12" t="s">
        <v>362</v>
      </c>
      <c r="O152" s="12" t="s">
        <v>363</v>
      </c>
      <c r="P152" s="12" t="s">
        <v>290</v>
      </c>
      <c r="Q152" s="12" t="s">
        <v>316</v>
      </c>
      <c r="R152" s="12" t="s">
        <v>305</v>
      </c>
      <c r="S152" s="12" t="s">
        <v>1445</v>
      </c>
      <c r="T152" s="12" t="s">
        <v>703</v>
      </c>
      <c r="U152" s="12">
        <v>2011</v>
      </c>
    </row>
    <row r="153" spans="1:21" ht="13.5">
      <c r="A153" s="12" t="s">
        <v>1405</v>
      </c>
      <c r="B153" s="12" t="s">
        <v>1406</v>
      </c>
      <c r="D153" s="12" t="s">
        <v>1407</v>
      </c>
      <c r="E153" s="12" t="s">
        <v>1408</v>
      </c>
      <c r="F153" s="12" t="s">
        <v>1409</v>
      </c>
      <c r="G153" s="32">
        <v>0</v>
      </c>
      <c r="H153" s="32">
        <v>0</v>
      </c>
      <c r="I153" s="51">
        <v>39740</v>
      </c>
      <c r="L153" s="12" t="s">
        <v>830</v>
      </c>
      <c r="M153" s="12" t="s">
        <v>1410</v>
      </c>
      <c r="N153" s="12" t="s">
        <v>365</v>
      </c>
      <c r="O153" s="12" t="s">
        <v>81</v>
      </c>
      <c r="P153" s="12" t="s">
        <v>309</v>
      </c>
      <c r="Q153" s="12" t="s">
        <v>309</v>
      </c>
      <c r="R153" s="12" t="s">
        <v>305</v>
      </c>
      <c r="S153" s="12" t="s">
        <v>1445</v>
      </c>
      <c r="T153" s="12" t="s">
        <v>703</v>
      </c>
      <c r="U153" s="12">
        <v>2008</v>
      </c>
    </row>
    <row r="154" spans="1:21" ht="13.5">
      <c r="A154" s="12" t="s">
        <v>1411</v>
      </c>
      <c r="D154" s="12" t="s">
        <v>1412</v>
      </c>
      <c r="E154" s="12" t="s">
        <v>1413</v>
      </c>
      <c r="F154" s="12" t="s">
        <v>1414</v>
      </c>
      <c r="G154" s="32">
        <v>0</v>
      </c>
      <c r="H154" s="32">
        <v>0</v>
      </c>
      <c r="I154" s="51">
        <v>41165</v>
      </c>
      <c r="L154" s="12" t="s">
        <v>274</v>
      </c>
      <c r="M154" s="12" t="s">
        <v>275</v>
      </c>
      <c r="N154" s="12" t="s">
        <v>274</v>
      </c>
      <c r="O154" s="12" t="s">
        <v>275</v>
      </c>
      <c r="P154" s="12" t="s">
        <v>290</v>
      </c>
      <c r="Q154" s="12" t="s">
        <v>303</v>
      </c>
      <c r="R154" s="12" t="s">
        <v>303</v>
      </c>
      <c r="S154" s="12" t="s">
        <v>1445</v>
      </c>
      <c r="T154" s="12" t="s">
        <v>703</v>
      </c>
      <c r="U154" s="12">
        <v>2012</v>
      </c>
    </row>
    <row r="155" spans="1:21" ht="13.5">
      <c r="A155" s="12" t="s">
        <v>1415</v>
      </c>
      <c r="B155" s="12" t="s">
        <v>1416</v>
      </c>
      <c r="D155" s="12" t="s">
        <v>1417</v>
      </c>
      <c r="E155" s="12" t="s">
        <v>1418</v>
      </c>
      <c r="F155" s="12" t="s">
        <v>1419</v>
      </c>
      <c r="G155" s="32">
        <v>0</v>
      </c>
      <c r="H155" s="32">
        <v>0</v>
      </c>
      <c r="I155" s="51">
        <v>37392</v>
      </c>
      <c r="L155" s="12" t="s">
        <v>314</v>
      </c>
      <c r="M155" s="12" t="s">
        <v>315</v>
      </c>
      <c r="N155" s="12" t="s">
        <v>314</v>
      </c>
      <c r="O155" s="12" t="s">
        <v>315</v>
      </c>
      <c r="P155" s="12" t="s">
        <v>303</v>
      </c>
      <c r="Q155" s="12" t="s">
        <v>304</v>
      </c>
      <c r="R155" s="12" t="s">
        <v>305</v>
      </c>
      <c r="S155" s="12" t="s">
        <v>1445</v>
      </c>
      <c r="T155" s="12" t="s">
        <v>703</v>
      </c>
      <c r="U155" s="12">
        <v>2002</v>
      </c>
    </row>
    <row r="156" spans="1:21" ht="13.5">
      <c r="A156" s="12" t="s">
        <v>1420</v>
      </c>
      <c r="D156" s="12" t="s">
        <v>1421</v>
      </c>
      <c r="E156" s="12" t="s">
        <v>1422</v>
      </c>
      <c r="F156" s="12" t="s">
        <v>1423</v>
      </c>
      <c r="G156" s="32">
        <v>0</v>
      </c>
      <c r="H156" s="32">
        <v>0</v>
      </c>
      <c r="I156" s="51">
        <v>40899</v>
      </c>
      <c r="L156" s="12" t="s">
        <v>263</v>
      </c>
      <c r="M156" s="12" t="s">
        <v>264</v>
      </c>
      <c r="N156" s="12" t="s">
        <v>263</v>
      </c>
      <c r="O156" s="12" t="s">
        <v>264</v>
      </c>
      <c r="P156" s="12" t="s">
        <v>290</v>
      </c>
      <c r="Q156" s="12" t="s">
        <v>316</v>
      </c>
      <c r="R156" s="12" t="s">
        <v>290</v>
      </c>
      <c r="S156" s="12" t="s">
        <v>1445</v>
      </c>
      <c r="T156" s="12" t="s">
        <v>703</v>
      </c>
      <c r="U156" s="12">
        <v>2011</v>
      </c>
    </row>
    <row r="157" spans="1:21" ht="13.5">
      <c r="A157" s="12" t="s">
        <v>1424</v>
      </c>
      <c r="D157" s="12" t="s">
        <v>1425</v>
      </c>
      <c r="E157" s="12" t="s">
        <v>1426</v>
      </c>
      <c r="F157" s="12" t="s">
        <v>1427</v>
      </c>
      <c r="G157" s="32">
        <v>0</v>
      </c>
      <c r="H157" s="32">
        <v>0</v>
      </c>
      <c r="I157" s="51">
        <v>40976</v>
      </c>
      <c r="L157" s="12" t="s">
        <v>263</v>
      </c>
      <c r="M157" s="12" t="s">
        <v>264</v>
      </c>
      <c r="N157" s="12" t="s">
        <v>263</v>
      </c>
      <c r="O157" s="12" t="s">
        <v>264</v>
      </c>
      <c r="P157" s="12" t="s">
        <v>290</v>
      </c>
      <c r="Q157" s="12" t="s">
        <v>316</v>
      </c>
      <c r="R157" s="12" t="s">
        <v>290</v>
      </c>
      <c r="S157" s="12" t="s">
        <v>1445</v>
      </c>
      <c r="T157" s="12" t="s">
        <v>703</v>
      </c>
      <c r="U157" s="12">
        <v>2012</v>
      </c>
    </row>
    <row r="158" spans="1:21" ht="13.5">
      <c r="A158" s="12" t="s">
        <v>1431</v>
      </c>
      <c r="D158" s="12" t="s">
        <v>1432</v>
      </c>
      <c r="E158" s="12" t="s">
        <v>1433</v>
      </c>
      <c r="F158" s="12" t="s">
        <v>1434</v>
      </c>
      <c r="G158" s="32">
        <v>0</v>
      </c>
      <c r="H158" s="32">
        <v>0</v>
      </c>
      <c r="I158" s="51">
        <v>41152</v>
      </c>
      <c r="L158" s="12" t="s">
        <v>396</v>
      </c>
      <c r="M158" s="12" t="s">
        <v>397</v>
      </c>
      <c r="N158" s="12" t="s">
        <v>396</v>
      </c>
      <c r="O158" s="12" t="s">
        <v>397</v>
      </c>
      <c r="P158" s="12" t="s">
        <v>290</v>
      </c>
      <c r="Q158" s="12" t="s">
        <v>303</v>
      </c>
      <c r="R158" s="12" t="s">
        <v>305</v>
      </c>
      <c r="S158" s="12" t="s">
        <v>1445</v>
      </c>
      <c r="T158" s="12" t="s">
        <v>703</v>
      </c>
      <c r="U158" s="12">
        <v>2012</v>
      </c>
    </row>
    <row r="159" spans="1:21" ht="13.5">
      <c r="A159" s="12" t="s">
        <v>1436</v>
      </c>
      <c r="D159" s="12" t="s">
        <v>1437</v>
      </c>
      <c r="E159" s="12" t="s">
        <v>1438</v>
      </c>
      <c r="F159" s="12" t="s">
        <v>1439</v>
      </c>
      <c r="G159" s="32">
        <v>0</v>
      </c>
      <c r="H159" s="32">
        <v>0</v>
      </c>
      <c r="I159" s="51">
        <v>22684</v>
      </c>
      <c r="L159" s="12" t="s">
        <v>380</v>
      </c>
      <c r="M159" s="12" t="s">
        <v>381</v>
      </c>
      <c r="N159" s="12" t="s">
        <v>380</v>
      </c>
      <c r="O159" s="12" t="s">
        <v>381</v>
      </c>
      <c r="P159" s="12" t="s">
        <v>303</v>
      </c>
      <c r="Q159" s="12" t="s">
        <v>304</v>
      </c>
      <c r="R159" s="12" t="s">
        <v>305</v>
      </c>
      <c r="S159" s="12" t="s">
        <v>1445</v>
      </c>
      <c r="T159" s="12" t="s">
        <v>703</v>
      </c>
      <c r="U159" s="12">
        <v>1962</v>
      </c>
    </row>
    <row r="160" spans="1:21" ht="13.5">
      <c r="A160" s="12" t="s">
        <v>1441</v>
      </c>
      <c r="D160" s="12" t="s">
        <v>1442</v>
      </c>
      <c r="E160" s="12" t="s">
        <v>1443</v>
      </c>
      <c r="F160" s="12" t="s">
        <v>1444</v>
      </c>
      <c r="G160" s="32">
        <v>0</v>
      </c>
      <c r="H160" s="32">
        <v>0</v>
      </c>
      <c r="I160" s="51">
        <v>40463</v>
      </c>
      <c r="L160" s="12" t="s">
        <v>263</v>
      </c>
      <c r="M160" s="12" t="s">
        <v>264</v>
      </c>
      <c r="N160" s="12" t="s">
        <v>263</v>
      </c>
      <c r="O160" s="12" t="s">
        <v>264</v>
      </c>
      <c r="P160" s="12" t="s">
        <v>290</v>
      </c>
      <c r="Q160" s="12" t="s">
        <v>360</v>
      </c>
      <c r="R160" s="12" t="s">
        <v>290</v>
      </c>
      <c r="S160" s="12" t="s">
        <v>1445</v>
      </c>
      <c r="T160" s="12" t="s">
        <v>703</v>
      </c>
      <c r="U160" s="12">
        <v>2010</v>
      </c>
    </row>
    <row r="161" spans="1:21" ht="13.5">
      <c r="A161" s="12" t="s">
        <v>1446</v>
      </c>
      <c r="D161" s="12" t="s">
        <v>1447</v>
      </c>
      <c r="E161" s="12" t="s">
        <v>1448</v>
      </c>
      <c r="F161" s="12" t="s">
        <v>1449</v>
      </c>
      <c r="G161" s="32">
        <v>0</v>
      </c>
      <c r="H161" s="32">
        <v>0</v>
      </c>
      <c r="I161" s="51">
        <v>41127</v>
      </c>
      <c r="L161" s="12" t="s">
        <v>111</v>
      </c>
      <c r="M161" s="12" t="s">
        <v>112</v>
      </c>
      <c r="N161" s="12" t="s">
        <v>111</v>
      </c>
      <c r="O161" s="12" t="s">
        <v>112</v>
      </c>
      <c r="P161" s="12" t="s">
        <v>290</v>
      </c>
      <c r="Q161" s="12" t="s">
        <v>303</v>
      </c>
      <c r="R161" s="12" t="s">
        <v>290</v>
      </c>
      <c r="S161" s="12" t="s">
        <v>1445</v>
      </c>
      <c r="T161" s="12" t="s">
        <v>703</v>
      </c>
      <c r="U161" s="12">
        <v>2012</v>
      </c>
    </row>
    <row r="162" spans="1:21" ht="13.5">
      <c r="A162" s="12" t="s">
        <v>1450</v>
      </c>
      <c r="D162" s="12" t="s">
        <v>1451</v>
      </c>
      <c r="E162" s="12" t="s">
        <v>1452</v>
      </c>
      <c r="F162" s="12" t="s">
        <v>1453</v>
      </c>
      <c r="G162" s="32">
        <v>0</v>
      </c>
      <c r="H162" s="32">
        <v>0</v>
      </c>
      <c r="I162" s="51">
        <v>41043</v>
      </c>
      <c r="L162" s="12" t="s">
        <v>362</v>
      </c>
      <c r="M162" s="12" t="s">
        <v>363</v>
      </c>
      <c r="N162" s="12" t="s">
        <v>362</v>
      </c>
      <c r="O162" s="12" t="s">
        <v>363</v>
      </c>
      <c r="P162" s="12" t="s">
        <v>290</v>
      </c>
      <c r="Q162" s="12" t="s">
        <v>303</v>
      </c>
      <c r="R162" s="12" t="s">
        <v>305</v>
      </c>
      <c r="S162" s="12" t="s">
        <v>1501</v>
      </c>
      <c r="T162" s="12" t="s">
        <v>1521</v>
      </c>
      <c r="U162" s="12">
        <v>2012</v>
      </c>
    </row>
    <row r="163" spans="1:21" ht="13.5">
      <c r="A163" s="12" t="s">
        <v>1454</v>
      </c>
      <c r="B163" s="12" t="s">
        <v>1522</v>
      </c>
      <c r="D163" s="12" t="s">
        <v>1455</v>
      </c>
      <c r="E163" s="12" t="s">
        <v>1456</v>
      </c>
      <c r="F163" s="12" t="s">
        <v>1457</v>
      </c>
      <c r="G163" s="32">
        <v>0</v>
      </c>
      <c r="H163" s="32">
        <v>0</v>
      </c>
      <c r="I163" s="51">
        <v>40027</v>
      </c>
      <c r="L163" s="12" t="s">
        <v>651</v>
      </c>
      <c r="M163" s="12" t="s">
        <v>1139</v>
      </c>
      <c r="N163" s="12" t="s">
        <v>365</v>
      </c>
      <c r="O163" s="12" t="s">
        <v>81</v>
      </c>
      <c r="P163" s="12" t="s">
        <v>309</v>
      </c>
      <c r="Q163" s="12" t="s">
        <v>290</v>
      </c>
      <c r="R163" s="12" t="s">
        <v>305</v>
      </c>
      <c r="S163" s="12" t="s">
        <v>1445</v>
      </c>
      <c r="T163" s="12" t="s">
        <v>703</v>
      </c>
      <c r="U163" s="12">
        <v>2009</v>
      </c>
    </row>
    <row r="164" spans="1:21" ht="13.5">
      <c r="A164" s="12" t="s">
        <v>1523</v>
      </c>
      <c r="D164" s="12" t="s">
        <v>1524</v>
      </c>
      <c r="E164" s="12" t="s">
        <v>1525</v>
      </c>
      <c r="F164" s="12" t="s">
        <v>1526</v>
      </c>
      <c r="G164" s="32">
        <v>0</v>
      </c>
      <c r="H164" s="32">
        <v>0</v>
      </c>
      <c r="I164" s="51">
        <v>40443</v>
      </c>
      <c r="L164" s="12" t="s">
        <v>362</v>
      </c>
      <c r="M164" s="12" t="s">
        <v>363</v>
      </c>
      <c r="N164" s="12" t="s">
        <v>362</v>
      </c>
      <c r="O164" s="12" t="s">
        <v>363</v>
      </c>
      <c r="P164" s="12" t="s">
        <v>290</v>
      </c>
      <c r="Q164" s="12" t="s">
        <v>360</v>
      </c>
      <c r="R164" s="12" t="s">
        <v>305</v>
      </c>
      <c r="S164" s="12" t="s">
        <v>1445</v>
      </c>
      <c r="T164" s="12" t="s">
        <v>703</v>
      </c>
      <c r="U164" s="12">
        <v>2010</v>
      </c>
    </row>
    <row r="165" spans="1:21" ht="13.5">
      <c r="A165" s="12" t="s">
        <v>1527</v>
      </c>
      <c r="D165" s="12" t="s">
        <v>1528</v>
      </c>
      <c r="E165" s="12" t="s">
        <v>1529</v>
      </c>
      <c r="F165" s="12" t="s">
        <v>1530</v>
      </c>
      <c r="G165" s="32">
        <v>0</v>
      </c>
      <c r="H165" s="32">
        <v>0</v>
      </c>
      <c r="I165" s="51">
        <v>40318</v>
      </c>
      <c r="L165" s="12" t="s">
        <v>365</v>
      </c>
      <c r="M165" s="12" t="s">
        <v>81</v>
      </c>
      <c r="N165" s="12" t="s">
        <v>365</v>
      </c>
      <c r="O165" s="12" t="s">
        <v>81</v>
      </c>
      <c r="P165" s="12" t="s">
        <v>290</v>
      </c>
      <c r="Q165" s="12" t="s">
        <v>360</v>
      </c>
      <c r="R165" s="12" t="s">
        <v>305</v>
      </c>
      <c r="S165" s="12" t="s">
        <v>1445</v>
      </c>
      <c r="T165" s="12" t="s">
        <v>703</v>
      </c>
      <c r="U165" s="12">
        <v>2010</v>
      </c>
    </row>
    <row r="166" spans="1:21" ht="13.5">
      <c r="A166" s="12" t="s">
        <v>1531</v>
      </c>
      <c r="D166" s="12" t="s">
        <v>1532</v>
      </c>
      <c r="E166" s="12" t="s">
        <v>1533</v>
      </c>
      <c r="F166" s="12" t="s">
        <v>1534</v>
      </c>
      <c r="G166" s="32">
        <v>0</v>
      </c>
      <c r="H166" s="32">
        <v>0</v>
      </c>
      <c r="I166" s="51" t="s">
        <v>1622</v>
      </c>
      <c r="L166" s="12" t="s">
        <v>276</v>
      </c>
      <c r="M166" s="12" t="s">
        <v>277</v>
      </c>
      <c r="N166" s="12" t="s">
        <v>276</v>
      </c>
      <c r="O166" s="12" t="s">
        <v>277</v>
      </c>
      <c r="P166" s="12" t="s">
        <v>290</v>
      </c>
      <c r="Q166" s="12" t="s">
        <v>305</v>
      </c>
      <c r="R166" s="12" t="s">
        <v>290</v>
      </c>
      <c r="S166" s="12" t="s">
        <v>1445</v>
      </c>
      <c r="T166" s="12" t="s">
        <v>703</v>
      </c>
      <c r="U166" s="12">
        <v>0</v>
      </c>
    </row>
    <row r="167" spans="1:21" ht="13.5">
      <c r="A167" s="12" t="s">
        <v>1535</v>
      </c>
      <c r="D167" s="12" t="s">
        <v>1536</v>
      </c>
      <c r="E167" s="12" t="s">
        <v>1537</v>
      </c>
      <c r="F167" s="12" t="s">
        <v>1538</v>
      </c>
      <c r="G167" s="32">
        <v>0</v>
      </c>
      <c r="H167" s="32">
        <v>0</v>
      </c>
      <c r="I167" s="51">
        <v>40919</v>
      </c>
      <c r="L167" s="12" t="s">
        <v>604</v>
      </c>
      <c r="M167" s="12" t="s">
        <v>605</v>
      </c>
      <c r="N167" s="12" t="s">
        <v>604</v>
      </c>
      <c r="O167" s="12" t="s">
        <v>605</v>
      </c>
      <c r="P167" s="12" t="s">
        <v>290</v>
      </c>
      <c r="Q167" s="12" t="s">
        <v>316</v>
      </c>
      <c r="R167" s="12" t="s">
        <v>305</v>
      </c>
      <c r="S167" s="12" t="s">
        <v>1445</v>
      </c>
      <c r="T167" s="12" t="s">
        <v>703</v>
      </c>
      <c r="U167" s="12">
        <v>2012</v>
      </c>
    </row>
    <row r="168" spans="1:21" ht="13.5">
      <c r="A168" s="12" t="s">
        <v>1539</v>
      </c>
      <c r="D168" s="12" t="s">
        <v>1540</v>
      </c>
      <c r="E168" s="12" t="s">
        <v>1541</v>
      </c>
      <c r="F168" s="12" t="s">
        <v>1542</v>
      </c>
      <c r="G168" s="32">
        <v>0</v>
      </c>
      <c r="H168" s="32">
        <v>0</v>
      </c>
      <c r="I168" s="51">
        <v>41057</v>
      </c>
      <c r="L168" s="12" t="s">
        <v>604</v>
      </c>
      <c r="M168" s="12" t="s">
        <v>605</v>
      </c>
      <c r="N168" s="12" t="s">
        <v>604</v>
      </c>
      <c r="O168" s="12" t="s">
        <v>605</v>
      </c>
      <c r="P168" s="12" t="s">
        <v>290</v>
      </c>
      <c r="Q168" s="12" t="s">
        <v>303</v>
      </c>
      <c r="R168" s="12" t="s">
        <v>305</v>
      </c>
      <c r="S168" s="12" t="s">
        <v>1445</v>
      </c>
      <c r="T168" s="12" t="s">
        <v>703</v>
      </c>
      <c r="U168" s="12">
        <v>2012</v>
      </c>
    </row>
    <row r="169" spans="1:21" ht="13.5">
      <c r="A169" s="12" t="s">
        <v>1543</v>
      </c>
      <c r="D169" s="12" t="s">
        <v>1544</v>
      </c>
      <c r="E169" s="12" t="s">
        <v>1545</v>
      </c>
      <c r="F169" s="12" t="s">
        <v>1546</v>
      </c>
      <c r="G169" s="32">
        <v>0</v>
      </c>
      <c r="H169" s="32">
        <v>0</v>
      </c>
      <c r="I169" s="51">
        <v>41388</v>
      </c>
      <c r="L169" s="12" t="s">
        <v>263</v>
      </c>
      <c r="M169" s="12" t="s">
        <v>264</v>
      </c>
      <c r="N169" s="12" t="s">
        <v>263</v>
      </c>
      <c r="O169" s="12" t="s">
        <v>264</v>
      </c>
      <c r="P169" s="12" t="s">
        <v>290</v>
      </c>
      <c r="Q169" s="12" t="s">
        <v>305</v>
      </c>
      <c r="R169" s="12" t="s">
        <v>290</v>
      </c>
      <c r="S169" s="12" t="s">
        <v>1445</v>
      </c>
      <c r="T169" s="12" t="s">
        <v>703</v>
      </c>
      <c r="U169" s="12">
        <v>2013</v>
      </c>
    </row>
    <row r="170" spans="1:21" ht="13.5">
      <c r="A170" s="12" t="s">
        <v>1547</v>
      </c>
      <c r="D170" s="12" t="s">
        <v>1548</v>
      </c>
      <c r="E170" s="12" t="s">
        <v>1549</v>
      </c>
      <c r="F170" s="12" t="s">
        <v>1550</v>
      </c>
      <c r="G170" s="32">
        <v>0</v>
      </c>
      <c r="H170" s="32">
        <v>0</v>
      </c>
      <c r="I170" s="51">
        <v>41591</v>
      </c>
      <c r="L170" s="12" t="s">
        <v>263</v>
      </c>
      <c r="M170" s="12" t="s">
        <v>264</v>
      </c>
      <c r="N170" s="12" t="s">
        <v>263</v>
      </c>
      <c r="O170" s="12" t="s">
        <v>264</v>
      </c>
      <c r="P170" s="12" t="s">
        <v>290</v>
      </c>
      <c r="Q170" s="12" t="s">
        <v>305</v>
      </c>
      <c r="R170" s="12" t="s">
        <v>290</v>
      </c>
      <c r="S170" s="12" t="s">
        <v>1445</v>
      </c>
      <c r="T170" s="12" t="s">
        <v>703</v>
      </c>
      <c r="U170" s="12">
        <v>2013</v>
      </c>
    </row>
    <row r="171" spans="1:21" ht="13.5">
      <c r="A171" s="12" t="s">
        <v>1551</v>
      </c>
      <c r="D171" s="12" t="s">
        <v>1552</v>
      </c>
      <c r="E171" s="12" t="s">
        <v>1553</v>
      </c>
      <c r="F171" s="12" t="s">
        <v>1554</v>
      </c>
      <c r="G171" s="32">
        <v>0</v>
      </c>
      <c r="H171" s="32">
        <v>0</v>
      </c>
      <c r="I171" s="51">
        <v>41591</v>
      </c>
      <c r="L171" s="12" t="s">
        <v>263</v>
      </c>
      <c r="M171" s="12" t="s">
        <v>264</v>
      </c>
      <c r="N171" s="12" t="s">
        <v>263</v>
      </c>
      <c r="O171" s="12" t="s">
        <v>264</v>
      </c>
      <c r="P171" s="12" t="s">
        <v>290</v>
      </c>
      <c r="Q171" s="12" t="s">
        <v>305</v>
      </c>
      <c r="R171" s="12" t="s">
        <v>290</v>
      </c>
      <c r="S171" s="12" t="s">
        <v>1445</v>
      </c>
      <c r="T171" s="12" t="s">
        <v>703</v>
      </c>
      <c r="U171" s="12">
        <v>2013</v>
      </c>
    </row>
    <row r="172" spans="1:21" ht="13.5">
      <c r="A172" s="12" t="s">
        <v>1555</v>
      </c>
      <c r="D172" s="12" t="s">
        <v>1556</v>
      </c>
      <c r="E172" s="12" t="s">
        <v>1557</v>
      </c>
      <c r="F172" s="12" t="s">
        <v>1558</v>
      </c>
      <c r="G172" s="32">
        <v>0</v>
      </c>
      <c r="H172" s="32">
        <v>0</v>
      </c>
      <c r="I172" s="51">
        <v>41626</v>
      </c>
      <c r="L172" s="12" t="s">
        <v>263</v>
      </c>
      <c r="M172" s="12" t="s">
        <v>264</v>
      </c>
      <c r="N172" s="12" t="s">
        <v>263</v>
      </c>
      <c r="O172" s="12" t="s">
        <v>264</v>
      </c>
      <c r="P172" s="12" t="s">
        <v>290</v>
      </c>
      <c r="Q172" s="12" t="s">
        <v>305</v>
      </c>
      <c r="R172" s="12" t="s">
        <v>290</v>
      </c>
      <c r="S172" s="12" t="s">
        <v>1445</v>
      </c>
      <c r="T172" s="12" t="s">
        <v>703</v>
      </c>
      <c r="U172" s="12">
        <v>2013</v>
      </c>
    </row>
    <row r="173" spans="1:21" ht="13.5">
      <c r="A173" s="12" t="s">
        <v>1559</v>
      </c>
      <c r="D173" s="12" t="s">
        <v>1560</v>
      </c>
      <c r="E173" s="12" t="s">
        <v>1561</v>
      </c>
      <c r="F173" s="12" t="s">
        <v>1562</v>
      </c>
      <c r="G173" s="32">
        <v>0</v>
      </c>
      <c r="H173" s="32">
        <v>0</v>
      </c>
      <c r="I173" s="51">
        <v>41709</v>
      </c>
      <c r="L173" s="12" t="s">
        <v>263</v>
      </c>
      <c r="M173" s="12" t="s">
        <v>264</v>
      </c>
      <c r="N173" s="12" t="s">
        <v>263</v>
      </c>
      <c r="O173" s="12" t="s">
        <v>264</v>
      </c>
      <c r="P173" s="12" t="s">
        <v>290</v>
      </c>
      <c r="Q173" s="12" t="s">
        <v>305</v>
      </c>
      <c r="R173" s="12" t="s">
        <v>290</v>
      </c>
      <c r="S173" s="12" t="s">
        <v>1445</v>
      </c>
      <c r="T173" s="12" t="s">
        <v>703</v>
      </c>
      <c r="U173" s="12">
        <v>2014</v>
      </c>
    </row>
    <row r="174" spans="1:21" ht="13.5">
      <c r="A174" s="12" t="s">
        <v>1563</v>
      </c>
      <c r="D174" s="12" t="s">
        <v>1564</v>
      </c>
      <c r="E174" s="12" t="s">
        <v>1565</v>
      </c>
      <c r="F174" s="12" t="s">
        <v>1566</v>
      </c>
      <c r="G174" s="32">
        <v>0</v>
      </c>
      <c r="H174" s="32">
        <v>0</v>
      </c>
      <c r="I174" s="51">
        <v>40393</v>
      </c>
      <c r="L174" s="12" t="s">
        <v>274</v>
      </c>
      <c r="M174" s="12" t="s">
        <v>275</v>
      </c>
      <c r="N174" s="12" t="s">
        <v>274</v>
      </c>
      <c r="O174" s="12" t="s">
        <v>275</v>
      </c>
      <c r="P174" s="12" t="s">
        <v>290</v>
      </c>
      <c r="Q174" s="12" t="s">
        <v>360</v>
      </c>
      <c r="R174" s="12" t="s">
        <v>303</v>
      </c>
      <c r="S174" s="12" t="s">
        <v>1445</v>
      </c>
      <c r="T174" s="12" t="s">
        <v>703</v>
      </c>
      <c r="U174" s="12">
        <v>2010</v>
      </c>
    </row>
    <row r="175" spans="1:21" ht="13.5">
      <c r="A175" s="12" t="s">
        <v>1567</v>
      </c>
      <c r="D175" s="12" t="s">
        <v>1428</v>
      </c>
      <c r="E175" s="12" t="s">
        <v>1429</v>
      </c>
      <c r="F175" s="12" t="s">
        <v>1430</v>
      </c>
      <c r="G175" s="32">
        <v>0</v>
      </c>
      <c r="H175" s="32">
        <v>0</v>
      </c>
      <c r="I175" s="51">
        <v>41354</v>
      </c>
      <c r="L175" s="12" t="s">
        <v>98</v>
      </c>
      <c r="M175" s="12" t="s">
        <v>1329</v>
      </c>
      <c r="N175" s="12" t="s">
        <v>98</v>
      </c>
      <c r="O175" s="12" t="s">
        <v>1329</v>
      </c>
      <c r="P175" s="12" t="s">
        <v>290</v>
      </c>
      <c r="Q175" s="12" t="s">
        <v>303</v>
      </c>
      <c r="R175" s="12" t="s">
        <v>309</v>
      </c>
      <c r="S175" s="12" t="s">
        <v>1445</v>
      </c>
      <c r="T175" s="12" t="s">
        <v>703</v>
      </c>
      <c r="U175" s="12">
        <v>2013</v>
      </c>
    </row>
    <row r="176" spans="1:21" ht="13.5">
      <c r="A176" s="12" t="s">
        <v>1568</v>
      </c>
      <c r="D176" s="12" t="s">
        <v>1569</v>
      </c>
      <c r="E176" s="12" t="s">
        <v>1570</v>
      </c>
      <c r="F176" s="12" t="s">
        <v>1571</v>
      </c>
      <c r="G176" s="32">
        <v>0</v>
      </c>
      <c r="H176" s="32">
        <v>0</v>
      </c>
      <c r="I176" s="51">
        <v>41410</v>
      </c>
      <c r="L176" s="12" t="s">
        <v>406</v>
      </c>
      <c r="M176" s="12" t="s">
        <v>1330</v>
      </c>
      <c r="N176" s="12" t="s">
        <v>406</v>
      </c>
      <c r="O176" s="12" t="s">
        <v>1330</v>
      </c>
      <c r="P176" s="12" t="s">
        <v>290</v>
      </c>
      <c r="Q176" s="12" t="s">
        <v>305</v>
      </c>
      <c r="R176" s="12" t="s">
        <v>309</v>
      </c>
      <c r="S176" s="12" t="s">
        <v>1445</v>
      </c>
      <c r="T176" s="12" t="s">
        <v>703</v>
      </c>
      <c r="U176" s="12">
        <v>2013</v>
      </c>
    </row>
    <row r="177" spans="1:21" ht="13.5">
      <c r="A177" s="12" t="s">
        <v>1572</v>
      </c>
      <c r="D177" s="12" t="s">
        <v>1573</v>
      </c>
      <c r="E177" s="12" t="s">
        <v>1574</v>
      </c>
      <c r="F177" s="12" t="s">
        <v>1575</v>
      </c>
      <c r="G177" s="32">
        <v>0</v>
      </c>
      <c r="H177" s="32">
        <v>0</v>
      </c>
      <c r="I177" s="51">
        <v>41775</v>
      </c>
      <c r="L177" s="12" t="s">
        <v>406</v>
      </c>
      <c r="M177" s="12" t="s">
        <v>1330</v>
      </c>
      <c r="N177" s="12" t="s">
        <v>406</v>
      </c>
      <c r="O177" s="12" t="s">
        <v>1330</v>
      </c>
      <c r="P177" s="12" t="s">
        <v>290</v>
      </c>
      <c r="Q177" s="12" t="s">
        <v>305</v>
      </c>
      <c r="R177" s="12" t="s">
        <v>309</v>
      </c>
      <c r="S177" s="12" t="s">
        <v>1445</v>
      </c>
      <c r="T177" s="12" t="s">
        <v>703</v>
      </c>
      <c r="U177" s="12">
        <v>2014</v>
      </c>
    </row>
    <row r="178" spans="1:21" ht="13.5">
      <c r="A178" s="12" t="s">
        <v>1576</v>
      </c>
      <c r="D178" s="12" t="s">
        <v>1577</v>
      </c>
      <c r="E178" s="12" t="s">
        <v>1578</v>
      </c>
      <c r="F178" s="12" t="s">
        <v>1579</v>
      </c>
      <c r="G178" s="32">
        <v>0</v>
      </c>
      <c r="H178" s="32">
        <v>0</v>
      </c>
      <c r="I178" s="51">
        <v>41016</v>
      </c>
      <c r="L178" s="12" t="s">
        <v>98</v>
      </c>
      <c r="M178" s="12" t="s">
        <v>1329</v>
      </c>
      <c r="N178" s="12" t="s">
        <v>98</v>
      </c>
      <c r="O178" s="12" t="s">
        <v>1329</v>
      </c>
      <c r="P178" s="12" t="s">
        <v>290</v>
      </c>
      <c r="Q178" s="12" t="s">
        <v>303</v>
      </c>
      <c r="R178" s="12" t="s">
        <v>309</v>
      </c>
      <c r="S178" s="12" t="s">
        <v>1445</v>
      </c>
      <c r="T178" s="12" t="s">
        <v>703</v>
      </c>
      <c r="U178" s="12">
        <v>2012</v>
      </c>
    </row>
    <row r="179" spans="1:21" ht="13.5">
      <c r="A179" s="12" t="s">
        <v>1580</v>
      </c>
      <c r="B179" s="12" t="s">
        <v>1581</v>
      </c>
      <c r="C179" s="12" t="s">
        <v>1582</v>
      </c>
      <c r="D179" s="12" t="s">
        <v>1583</v>
      </c>
      <c r="E179" s="12" t="s">
        <v>1584</v>
      </c>
      <c r="F179" s="12" t="s">
        <v>1585</v>
      </c>
      <c r="G179" s="32">
        <v>0</v>
      </c>
      <c r="H179" s="32">
        <v>0</v>
      </c>
      <c r="I179" s="51">
        <v>38984</v>
      </c>
      <c r="L179" s="12" t="s">
        <v>312</v>
      </c>
      <c r="M179" s="12" t="s">
        <v>313</v>
      </c>
      <c r="N179" s="12" t="s">
        <v>312</v>
      </c>
      <c r="O179" s="12" t="s">
        <v>313</v>
      </c>
      <c r="P179" s="12" t="s">
        <v>305</v>
      </c>
      <c r="Q179" s="12" t="s">
        <v>290</v>
      </c>
      <c r="R179" s="12" t="s">
        <v>305</v>
      </c>
      <c r="S179" s="12" t="s">
        <v>1445</v>
      </c>
      <c r="T179" s="12" t="s">
        <v>703</v>
      </c>
      <c r="U179" s="12">
        <v>2006</v>
      </c>
    </row>
    <row r="180" spans="1:21" ht="13.5">
      <c r="A180" s="12" t="s">
        <v>1586</v>
      </c>
      <c r="C180" s="12" t="s">
        <v>1587</v>
      </c>
      <c r="D180" s="12" t="s">
        <v>1588</v>
      </c>
      <c r="E180" s="12" t="s">
        <v>1589</v>
      </c>
      <c r="F180" s="12" t="s">
        <v>1590</v>
      </c>
      <c r="G180" s="32">
        <v>0</v>
      </c>
      <c r="H180" s="32">
        <v>0</v>
      </c>
      <c r="I180" s="51">
        <v>38845</v>
      </c>
      <c r="L180" s="12" t="s">
        <v>312</v>
      </c>
      <c r="M180" s="12" t="s">
        <v>313</v>
      </c>
      <c r="N180" s="12" t="s">
        <v>312</v>
      </c>
      <c r="O180" s="12" t="s">
        <v>313</v>
      </c>
      <c r="P180" s="12" t="s">
        <v>305</v>
      </c>
      <c r="Q180" s="12" t="s">
        <v>290</v>
      </c>
      <c r="R180" s="12" t="s">
        <v>305</v>
      </c>
      <c r="S180" s="12" t="s">
        <v>1445</v>
      </c>
      <c r="T180" s="12" t="s">
        <v>703</v>
      </c>
      <c r="U180" s="12">
        <v>2006</v>
      </c>
    </row>
    <row r="181" spans="1:21" ht="13.5">
      <c r="A181" s="12" t="s">
        <v>1591</v>
      </c>
      <c r="D181" s="12" t="s">
        <v>1592</v>
      </c>
      <c r="E181" s="12" t="s">
        <v>1593</v>
      </c>
      <c r="F181" s="12" t="s">
        <v>1594</v>
      </c>
      <c r="G181" s="32">
        <v>0</v>
      </c>
      <c r="H181" s="32">
        <v>0</v>
      </c>
      <c r="I181" s="51">
        <v>40715</v>
      </c>
      <c r="L181" s="12" t="s">
        <v>407</v>
      </c>
      <c r="M181" s="12" t="s">
        <v>408</v>
      </c>
      <c r="N181" s="12" t="s">
        <v>407</v>
      </c>
      <c r="O181" s="12" t="s">
        <v>408</v>
      </c>
      <c r="P181" s="12" t="s">
        <v>290</v>
      </c>
      <c r="Q181" s="12" t="s">
        <v>316</v>
      </c>
      <c r="R181" s="12" t="s">
        <v>303</v>
      </c>
      <c r="S181" s="12" t="s">
        <v>1445</v>
      </c>
      <c r="T181" s="12" t="s">
        <v>703</v>
      </c>
      <c r="U181" s="12">
        <v>2011</v>
      </c>
    </row>
    <row r="182" spans="1:21" ht="13.5">
      <c r="A182" s="12" t="s">
        <v>1595</v>
      </c>
      <c r="D182" s="12" t="s">
        <v>1596</v>
      </c>
      <c r="E182" s="12" t="s">
        <v>1597</v>
      </c>
      <c r="F182" s="12" t="s">
        <v>1598</v>
      </c>
      <c r="G182" s="32">
        <v>0</v>
      </c>
      <c r="H182" s="32">
        <v>0</v>
      </c>
      <c r="I182" s="51">
        <v>41548</v>
      </c>
      <c r="L182" s="12" t="s">
        <v>398</v>
      </c>
      <c r="M182" s="12" t="s">
        <v>399</v>
      </c>
      <c r="N182" s="12" t="s">
        <v>398</v>
      </c>
      <c r="O182" s="12" t="s">
        <v>399</v>
      </c>
      <c r="P182" s="12" t="s">
        <v>290</v>
      </c>
      <c r="Q182" s="12" t="s">
        <v>305</v>
      </c>
      <c r="R182" s="12" t="s">
        <v>290</v>
      </c>
      <c r="S182" s="12" t="s">
        <v>1445</v>
      </c>
      <c r="T182" s="12" t="s">
        <v>703</v>
      </c>
      <c r="U182" s="12">
        <v>2013</v>
      </c>
    </row>
    <row r="183" spans="1:21" ht="13.5">
      <c r="A183" s="12" t="s">
        <v>1599</v>
      </c>
      <c r="D183" s="12" t="s">
        <v>1600</v>
      </c>
      <c r="E183" s="12" t="s">
        <v>1601</v>
      </c>
      <c r="F183" s="12" t="s">
        <v>1602</v>
      </c>
      <c r="G183" s="32">
        <v>0</v>
      </c>
      <c r="H183" s="32">
        <v>0</v>
      </c>
      <c r="I183" s="51">
        <v>41628</v>
      </c>
      <c r="L183" s="12" t="s">
        <v>386</v>
      </c>
      <c r="M183" s="12" t="s">
        <v>661</v>
      </c>
      <c r="N183" s="12" t="s">
        <v>386</v>
      </c>
      <c r="O183" s="12" t="s">
        <v>661</v>
      </c>
      <c r="P183" s="12" t="s">
        <v>290</v>
      </c>
      <c r="Q183" s="12" t="s">
        <v>305</v>
      </c>
      <c r="R183" s="12" t="s">
        <v>290</v>
      </c>
      <c r="S183" s="12" t="s">
        <v>1445</v>
      </c>
      <c r="T183" s="12" t="s">
        <v>703</v>
      </c>
      <c r="U183" s="12">
        <v>2013</v>
      </c>
    </row>
    <row r="184" spans="1:21" ht="13.5">
      <c r="A184" s="12" t="s">
        <v>1603</v>
      </c>
      <c r="B184" s="12" t="s">
        <v>1353</v>
      </c>
      <c r="D184" s="12" t="s">
        <v>1604</v>
      </c>
      <c r="E184" s="12" t="s">
        <v>1605</v>
      </c>
      <c r="F184" s="12" t="s">
        <v>1606</v>
      </c>
      <c r="G184" s="32">
        <v>0</v>
      </c>
      <c r="H184" s="32">
        <v>0</v>
      </c>
      <c r="I184" s="51">
        <v>39113</v>
      </c>
      <c r="L184" s="12" t="s">
        <v>310</v>
      </c>
      <c r="M184" s="12" t="s">
        <v>311</v>
      </c>
      <c r="N184" s="12" t="s">
        <v>310</v>
      </c>
      <c r="O184" s="12" t="s">
        <v>311</v>
      </c>
      <c r="P184" s="12" t="s">
        <v>305</v>
      </c>
      <c r="Q184" s="12" t="s">
        <v>290</v>
      </c>
      <c r="R184" s="12" t="s">
        <v>305</v>
      </c>
      <c r="S184" s="12" t="s">
        <v>1445</v>
      </c>
      <c r="T184" s="12" t="s">
        <v>703</v>
      </c>
      <c r="U184" s="12">
        <v>2007</v>
      </c>
    </row>
    <row r="185" spans="1:21" ht="13.5">
      <c r="A185" s="12" t="s">
        <v>1607</v>
      </c>
      <c r="D185" s="12" t="s">
        <v>1608</v>
      </c>
      <c r="E185" s="12" t="s">
        <v>1609</v>
      </c>
      <c r="F185" s="12" t="s">
        <v>1610</v>
      </c>
      <c r="G185" s="32">
        <v>0</v>
      </c>
      <c r="H185" s="32">
        <v>0</v>
      </c>
      <c r="I185" s="51">
        <v>41023</v>
      </c>
      <c r="L185" s="12" t="s">
        <v>365</v>
      </c>
      <c r="M185" s="12" t="s">
        <v>81</v>
      </c>
      <c r="N185" s="12" t="s">
        <v>365</v>
      </c>
      <c r="O185" s="12" t="s">
        <v>81</v>
      </c>
      <c r="P185" s="12" t="s">
        <v>290</v>
      </c>
      <c r="Q185" s="12" t="s">
        <v>303</v>
      </c>
      <c r="R185" s="12" t="s">
        <v>305</v>
      </c>
      <c r="S185" s="12" t="s">
        <v>1445</v>
      </c>
      <c r="T185" s="12" t="s">
        <v>703</v>
      </c>
      <c r="U185" s="12">
        <v>2012</v>
      </c>
    </row>
    <row r="186" spans="1:21" ht="13.5">
      <c r="A186" s="12" t="s">
        <v>1611</v>
      </c>
      <c r="D186" s="12" t="s">
        <v>1612</v>
      </c>
      <c r="E186" s="12" t="s">
        <v>1613</v>
      </c>
      <c r="F186" s="12" t="s">
        <v>1614</v>
      </c>
      <c r="G186" s="32">
        <v>0</v>
      </c>
      <c r="H186" s="32">
        <v>0</v>
      </c>
      <c r="I186" s="51">
        <v>32183</v>
      </c>
      <c r="L186" s="12" t="s">
        <v>684</v>
      </c>
      <c r="M186" s="12" t="s">
        <v>1615</v>
      </c>
      <c r="N186" s="12" t="s">
        <v>684</v>
      </c>
      <c r="O186" s="12" t="s">
        <v>1615</v>
      </c>
      <c r="P186" s="12" t="s">
        <v>303</v>
      </c>
      <c r="Q186" s="12" t="s">
        <v>304</v>
      </c>
      <c r="R186" s="12" t="s">
        <v>309</v>
      </c>
      <c r="S186" s="12" t="s">
        <v>1445</v>
      </c>
      <c r="T186" s="12" t="s">
        <v>703</v>
      </c>
      <c r="U186" s="12">
        <v>1988</v>
      </c>
    </row>
    <row r="187" ht="13.5">
      <c r="I187" s="37"/>
    </row>
    <row r="188" ht="13.5">
      <c r="I188" s="37"/>
    </row>
    <row r="189" ht="13.5">
      <c r="I189" s="37"/>
    </row>
    <row r="190" ht="13.5">
      <c r="I190" s="37"/>
    </row>
    <row r="191" ht="13.5">
      <c r="I191" s="37"/>
    </row>
    <row r="192" ht="13.5">
      <c r="I192" s="37"/>
    </row>
    <row r="193" ht="13.5">
      <c r="I193" s="37"/>
    </row>
    <row r="194" ht="13.5">
      <c r="I194" s="37"/>
    </row>
    <row r="195" ht="13.5">
      <c r="I195" s="37"/>
    </row>
    <row r="196" ht="13.5">
      <c r="I196" s="37"/>
    </row>
    <row r="197" ht="13.5">
      <c r="I197" s="37"/>
    </row>
    <row r="198" ht="13.5">
      <c r="I198" s="37"/>
    </row>
    <row r="199" ht="13.5">
      <c r="I199" s="37"/>
    </row>
    <row r="200" ht="13.5">
      <c r="I200" s="37"/>
    </row>
    <row r="201" ht="13.5">
      <c r="I201" s="37"/>
    </row>
    <row r="202" ht="13.5">
      <c r="I202" s="37"/>
    </row>
    <row r="203" ht="13.5">
      <c r="I203" s="37"/>
    </row>
    <row r="204" ht="13.5">
      <c r="I204" s="37"/>
    </row>
    <row r="205" ht="13.5">
      <c r="I205" s="37"/>
    </row>
    <row r="206" ht="13.5">
      <c r="I206" s="37"/>
    </row>
    <row r="207" ht="13.5">
      <c r="I207" s="37"/>
    </row>
    <row r="208" ht="13.5">
      <c r="I208" s="37"/>
    </row>
    <row r="209" ht="13.5">
      <c r="I209" s="37"/>
    </row>
    <row r="210" ht="13.5">
      <c r="I210" s="37"/>
    </row>
    <row r="211" ht="13.5">
      <c r="I211" s="37"/>
    </row>
  </sheetData>
  <sheetProtection password="C016" sheet="1"/>
  <dataValidations count="1">
    <dataValidation allowBlank="1" showInputMessage="1" showErrorMessage="1" imeMode="off" sqref="J1:L205"/>
  </dataValidations>
  <printOptions/>
  <pageMargins left="0.787" right="0.787"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F340"/>
  <sheetViews>
    <sheetView zoomScalePageLayoutView="0" workbookViewId="0" topLeftCell="A1">
      <selection activeCell="C22" sqref="C22"/>
    </sheetView>
  </sheetViews>
  <sheetFormatPr defaultColWidth="9.00390625" defaultRowHeight="13.5"/>
  <cols>
    <col min="1" max="1" width="6.375" style="50" customWidth="1"/>
    <col min="2" max="2" width="30.625" style="17" customWidth="1"/>
    <col min="3" max="3" width="9.00390625" style="17" customWidth="1"/>
    <col min="4" max="4" width="9.00390625" style="34" customWidth="1"/>
    <col min="5" max="16384" width="9.00390625" style="17" customWidth="1"/>
  </cols>
  <sheetData>
    <row r="1" spans="1:2" ht="13.5">
      <c r="A1" s="40" t="s">
        <v>490</v>
      </c>
      <c r="B1" s="41" t="s">
        <v>491</v>
      </c>
    </row>
    <row r="2" spans="1:4" ht="14.25">
      <c r="A2" s="34">
        <v>1003</v>
      </c>
      <c r="B2" s="38" t="s">
        <v>492</v>
      </c>
      <c r="D2" s="17"/>
    </row>
    <row r="3" spans="1:4" ht="14.25">
      <c r="A3" s="35" t="s">
        <v>799</v>
      </c>
      <c r="B3" s="38" t="s">
        <v>493</v>
      </c>
      <c r="D3" s="17"/>
    </row>
    <row r="4" spans="1:4" ht="14.25">
      <c r="A4" s="35" t="s">
        <v>800</v>
      </c>
      <c r="B4" s="38" t="s">
        <v>494</v>
      </c>
      <c r="D4" s="17"/>
    </row>
    <row r="5" spans="1:4" ht="14.25">
      <c r="A5" s="35" t="s">
        <v>801</v>
      </c>
      <c r="B5" s="38" t="s">
        <v>495</v>
      </c>
      <c r="D5" s="17"/>
    </row>
    <row r="6" spans="1:4" ht="14.25">
      <c r="A6" s="35" t="s">
        <v>802</v>
      </c>
      <c r="B6" s="38" t="s">
        <v>496</v>
      </c>
      <c r="D6" s="17"/>
    </row>
    <row r="7" spans="1:4" ht="14.25">
      <c r="A7" s="35" t="s">
        <v>803</v>
      </c>
      <c r="B7" s="38" t="s">
        <v>497</v>
      </c>
      <c r="D7" s="17"/>
    </row>
    <row r="8" spans="1:4" ht="14.25">
      <c r="A8" s="35" t="s">
        <v>804</v>
      </c>
      <c r="B8" s="38" t="s">
        <v>273</v>
      </c>
      <c r="D8" s="17"/>
    </row>
    <row r="9" spans="1:4" ht="14.25">
      <c r="A9" s="35" t="s">
        <v>805</v>
      </c>
      <c r="B9" s="38" t="s">
        <v>498</v>
      </c>
      <c r="D9" s="17"/>
    </row>
    <row r="10" spans="1:6" ht="14.25">
      <c r="A10" s="35" t="s">
        <v>806</v>
      </c>
      <c r="B10" s="38" t="s">
        <v>1458</v>
      </c>
      <c r="D10" s="17"/>
      <c r="E10" s="42" t="s">
        <v>1120</v>
      </c>
      <c r="F10" s="38"/>
    </row>
    <row r="11" spans="1:6" ht="14.25">
      <c r="A11" s="35" t="s">
        <v>807</v>
      </c>
      <c r="B11" s="38" t="s">
        <v>499</v>
      </c>
      <c r="D11" s="17"/>
      <c r="E11" s="42" t="s">
        <v>1121</v>
      </c>
      <c r="F11" s="43"/>
    </row>
    <row r="12" spans="1:6" ht="14.25">
      <c r="A12" s="35" t="s">
        <v>808</v>
      </c>
      <c r="B12" s="38" t="s">
        <v>500</v>
      </c>
      <c r="D12" s="17"/>
      <c r="E12" s="42" t="s">
        <v>1122</v>
      </c>
      <c r="F12" s="43"/>
    </row>
    <row r="13" spans="1:6" ht="14.25">
      <c r="A13" s="35" t="s">
        <v>809</v>
      </c>
      <c r="B13" s="38" t="s">
        <v>501</v>
      </c>
      <c r="D13" s="17"/>
      <c r="E13" s="44"/>
      <c r="F13" s="38"/>
    </row>
    <row r="14" spans="1:6" ht="14.25">
      <c r="A14" s="35" t="s">
        <v>810</v>
      </c>
      <c r="B14" s="38" t="s">
        <v>502</v>
      </c>
      <c r="D14" s="17"/>
      <c r="E14" s="42" t="s">
        <v>1123</v>
      </c>
      <c r="F14" s="43"/>
    </row>
    <row r="15" spans="1:6" ht="14.25">
      <c r="A15" s="35" t="s">
        <v>811</v>
      </c>
      <c r="B15" s="38" t="s">
        <v>754</v>
      </c>
      <c r="D15" s="17"/>
      <c r="E15" s="42" t="s">
        <v>1124</v>
      </c>
      <c r="F15" s="43"/>
    </row>
    <row r="16" spans="1:6" ht="14.25">
      <c r="A16" s="35" t="s">
        <v>812</v>
      </c>
      <c r="B16" s="38" t="s">
        <v>503</v>
      </c>
      <c r="D16" s="17"/>
      <c r="E16" s="42" t="s">
        <v>1125</v>
      </c>
      <c r="F16" s="43"/>
    </row>
    <row r="17" spans="1:6" ht="14.25">
      <c r="A17" s="35" t="s">
        <v>813</v>
      </c>
      <c r="B17" s="38" t="s">
        <v>504</v>
      </c>
      <c r="D17" s="17"/>
      <c r="E17" s="42" t="s">
        <v>1126</v>
      </c>
      <c r="F17" s="43"/>
    </row>
    <row r="18" spans="1:6" ht="14.25">
      <c r="A18" s="35" t="s">
        <v>814</v>
      </c>
      <c r="B18" s="38" t="s">
        <v>505</v>
      </c>
      <c r="D18" s="17"/>
      <c r="E18" s="44"/>
      <c r="F18" s="38"/>
    </row>
    <row r="19" spans="1:6" ht="14.25">
      <c r="A19" s="35" t="s">
        <v>815</v>
      </c>
      <c r="B19" s="38" t="s">
        <v>0</v>
      </c>
      <c r="D19" s="17"/>
      <c r="E19" s="42" t="s">
        <v>1127</v>
      </c>
      <c r="F19" s="38"/>
    </row>
    <row r="20" spans="1:6" ht="14.25">
      <c r="A20" s="35" t="s">
        <v>816</v>
      </c>
      <c r="B20" s="38" t="s">
        <v>78</v>
      </c>
      <c r="D20" s="17"/>
      <c r="E20" s="42" t="s">
        <v>1128</v>
      </c>
      <c r="F20" s="38"/>
    </row>
    <row r="21" spans="1:6" ht="14.25">
      <c r="A21" s="35" t="s">
        <v>817</v>
      </c>
      <c r="B21" s="38" t="s">
        <v>1</v>
      </c>
      <c r="D21" s="17"/>
      <c r="E21" s="42" t="s">
        <v>1129</v>
      </c>
      <c r="F21" s="38"/>
    </row>
    <row r="22" spans="1:6" ht="14.25">
      <c r="A22" s="35" t="s">
        <v>818</v>
      </c>
      <c r="B22" s="38" t="s">
        <v>50</v>
      </c>
      <c r="D22" s="17"/>
      <c r="E22" s="45"/>
      <c r="F22" s="38"/>
    </row>
    <row r="23" spans="1:6" ht="14.25">
      <c r="A23" s="35" t="s">
        <v>819</v>
      </c>
      <c r="B23" s="38" t="s">
        <v>755</v>
      </c>
      <c r="D23" s="17"/>
      <c r="E23" s="45"/>
      <c r="F23" s="38"/>
    </row>
    <row r="24" spans="1:6" ht="14.25">
      <c r="A24" s="35" t="s">
        <v>820</v>
      </c>
      <c r="B24" s="38" t="s">
        <v>756</v>
      </c>
      <c r="D24" s="17"/>
      <c r="E24" s="38"/>
      <c r="F24" s="38"/>
    </row>
    <row r="25" spans="1:6" ht="14.25">
      <c r="A25" s="35" t="s">
        <v>821</v>
      </c>
      <c r="B25" s="38" t="s">
        <v>1459</v>
      </c>
      <c r="D25" s="17"/>
      <c r="E25" s="45" t="s">
        <v>1616</v>
      </c>
      <c r="F25" s="38"/>
    </row>
    <row r="26" spans="1:4" ht="14.25">
      <c r="A26" s="35" t="s">
        <v>822</v>
      </c>
      <c r="B26" s="38" t="s">
        <v>757</v>
      </c>
      <c r="D26" s="17"/>
    </row>
    <row r="27" spans="1:4" ht="14.25">
      <c r="A27" s="35" t="s">
        <v>657</v>
      </c>
      <c r="B27" s="38" t="s">
        <v>758</v>
      </c>
      <c r="D27" s="17"/>
    </row>
    <row r="28" spans="1:4" ht="14.25">
      <c r="A28" s="35" t="s">
        <v>753</v>
      </c>
      <c r="B28" s="38" t="s">
        <v>759</v>
      </c>
      <c r="D28" s="17"/>
    </row>
    <row r="29" spans="1:4" ht="14.25">
      <c r="A29" s="35" t="s">
        <v>823</v>
      </c>
      <c r="B29" s="38" t="s">
        <v>1207</v>
      </c>
      <c r="D29" s="17"/>
    </row>
    <row r="30" spans="1:4" ht="14.25">
      <c r="A30" s="46" t="s">
        <v>1617</v>
      </c>
      <c r="B30" s="47" t="s">
        <v>1618</v>
      </c>
      <c r="D30" s="17"/>
    </row>
    <row r="31" spans="1:4" ht="14.25">
      <c r="A31" s="35" t="s">
        <v>824</v>
      </c>
      <c r="B31" s="38" t="s">
        <v>2</v>
      </c>
      <c r="D31" s="17"/>
    </row>
    <row r="32" spans="1:4" ht="14.25">
      <c r="A32" s="35" t="s">
        <v>652</v>
      </c>
      <c r="B32" s="38" t="s">
        <v>3</v>
      </c>
      <c r="D32" s="17"/>
    </row>
    <row r="33" spans="1:4" ht="14.25">
      <c r="A33" s="35" t="s">
        <v>825</v>
      </c>
      <c r="B33" s="38" t="s">
        <v>4</v>
      </c>
      <c r="D33" s="17"/>
    </row>
    <row r="34" spans="1:4" ht="14.25">
      <c r="A34" s="35" t="s">
        <v>653</v>
      </c>
      <c r="B34" s="38" t="s">
        <v>5</v>
      </c>
      <c r="D34" s="17"/>
    </row>
    <row r="35" spans="1:4" ht="14.25">
      <c r="A35" s="35" t="s">
        <v>826</v>
      </c>
      <c r="B35" s="38" t="s">
        <v>6</v>
      </c>
      <c r="D35" s="17"/>
    </row>
    <row r="36" spans="1:4" ht="14.25">
      <c r="A36" s="35" t="s">
        <v>596</v>
      </c>
      <c r="B36" s="38" t="s">
        <v>7</v>
      </c>
      <c r="D36" s="17"/>
    </row>
    <row r="37" spans="1:4" ht="14.25">
      <c r="A37" s="35" t="s">
        <v>827</v>
      </c>
      <c r="B37" s="38" t="s">
        <v>8</v>
      </c>
      <c r="D37" s="17"/>
    </row>
    <row r="38" spans="1:4" ht="14.25">
      <c r="A38" s="35" t="s">
        <v>359</v>
      </c>
      <c r="B38" s="38" t="s">
        <v>9</v>
      </c>
      <c r="D38" s="17"/>
    </row>
    <row r="39" spans="1:4" ht="14.25">
      <c r="A39" s="35" t="s">
        <v>828</v>
      </c>
      <c r="B39" s="38" t="s">
        <v>10</v>
      </c>
      <c r="D39" s="17"/>
    </row>
    <row r="40" spans="1:4" ht="14.25">
      <c r="A40" s="35" t="s">
        <v>597</v>
      </c>
      <c r="B40" s="38" t="s">
        <v>11</v>
      </c>
      <c r="D40" s="17"/>
    </row>
    <row r="41" spans="1:4" ht="14.25">
      <c r="A41" s="35" t="s">
        <v>829</v>
      </c>
      <c r="B41" s="38" t="s">
        <v>12</v>
      </c>
      <c r="D41" s="17"/>
    </row>
    <row r="42" spans="1:4" ht="14.25">
      <c r="A42" s="35" t="s">
        <v>830</v>
      </c>
      <c r="B42" s="38" t="s">
        <v>13</v>
      </c>
      <c r="D42" s="17"/>
    </row>
    <row r="43" spans="1:4" ht="14.25">
      <c r="A43" s="35" t="s">
        <v>831</v>
      </c>
      <c r="B43" s="38" t="s">
        <v>14</v>
      </c>
      <c r="D43" s="17"/>
    </row>
    <row r="44" spans="1:4" ht="14.25">
      <c r="A44" s="35" t="s">
        <v>666</v>
      </c>
      <c r="B44" s="38" t="s">
        <v>15</v>
      </c>
      <c r="D44" s="17"/>
    </row>
    <row r="45" spans="1:4" ht="14.25">
      <c r="A45" s="35" t="s">
        <v>708</v>
      </c>
      <c r="B45" s="38" t="s">
        <v>16</v>
      </c>
      <c r="D45" s="17"/>
    </row>
    <row r="46" spans="1:4" ht="14.25">
      <c r="A46" s="35" t="s">
        <v>832</v>
      </c>
      <c r="B46" s="38" t="s">
        <v>17</v>
      </c>
      <c r="D46" s="17"/>
    </row>
    <row r="47" spans="1:4" ht="14.25">
      <c r="A47" s="35" t="s">
        <v>833</v>
      </c>
      <c r="B47" s="38" t="s">
        <v>18</v>
      </c>
      <c r="D47" s="17"/>
    </row>
    <row r="48" spans="1:4" ht="14.25">
      <c r="A48" s="35" t="s">
        <v>583</v>
      </c>
      <c r="B48" s="38" t="s">
        <v>19</v>
      </c>
      <c r="D48" s="17"/>
    </row>
    <row r="49" spans="1:4" ht="14.25">
      <c r="A49" s="35" t="s">
        <v>552</v>
      </c>
      <c r="B49" s="38" t="s">
        <v>760</v>
      </c>
      <c r="D49" s="17"/>
    </row>
    <row r="50" spans="1:4" ht="14.25">
      <c r="A50" s="35" t="s">
        <v>355</v>
      </c>
      <c r="B50" s="38" t="s">
        <v>20</v>
      </c>
      <c r="D50" s="17"/>
    </row>
    <row r="51" spans="1:4" ht="14.25">
      <c r="A51" s="35" t="s">
        <v>834</v>
      </c>
      <c r="B51" s="38" t="s">
        <v>21</v>
      </c>
      <c r="D51" s="17"/>
    </row>
    <row r="52" spans="1:4" ht="14.25" customHeight="1">
      <c r="A52" s="35" t="s">
        <v>835</v>
      </c>
      <c r="B52" s="38" t="s">
        <v>22</v>
      </c>
      <c r="D52" s="17"/>
    </row>
    <row r="53" spans="1:4" ht="14.25">
      <c r="A53" s="35" t="s">
        <v>836</v>
      </c>
      <c r="B53" s="38" t="s">
        <v>52</v>
      </c>
      <c r="D53" s="17"/>
    </row>
    <row r="54" spans="1:4" ht="14.25">
      <c r="A54" s="35" t="s">
        <v>554</v>
      </c>
      <c r="B54" s="38" t="s">
        <v>23</v>
      </c>
      <c r="D54" s="17"/>
    </row>
    <row r="55" spans="1:4" ht="14.25">
      <c r="A55" s="35" t="s">
        <v>837</v>
      </c>
      <c r="B55" s="38" t="s">
        <v>24</v>
      </c>
      <c r="D55" s="17"/>
    </row>
    <row r="56" spans="1:4" ht="14.25">
      <c r="A56" s="35" t="s">
        <v>838</v>
      </c>
      <c r="B56" s="38" t="s">
        <v>25</v>
      </c>
      <c r="D56" s="17"/>
    </row>
    <row r="57" spans="1:4" ht="14.25">
      <c r="A57" s="35" t="s">
        <v>839</v>
      </c>
      <c r="B57" s="38" t="s">
        <v>26</v>
      </c>
      <c r="D57" s="17"/>
    </row>
    <row r="58" spans="1:4" ht="14.25">
      <c r="A58" s="35" t="s">
        <v>840</v>
      </c>
      <c r="B58" s="38" t="s">
        <v>27</v>
      </c>
      <c r="D58" s="17"/>
    </row>
    <row r="59" spans="1:4" ht="14.25">
      <c r="A59" s="35" t="s">
        <v>393</v>
      </c>
      <c r="B59" s="38" t="s">
        <v>28</v>
      </c>
      <c r="D59" s="17"/>
    </row>
    <row r="60" spans="1:4" ht="14.25">
      <c r="A60" s="35" t="s">
        <v>561</v>
      </c>
      <c r="B60" s="38" t="s">
        <v>29</v>
      </c>
      <c r="D60" s="17"/>
    </row>
    <row r="61" spans="1:4" ht="14.25">
      <c r="A61" s="35" t="s">
        <v>709</v>
      </c>
      <c r="B61" s="38" t="s">
        <v>30</v>
      </c>
      <c r="D61" s="17"/>
    </row>
    <row r="62" spans="1:4" ht="14.25">
      <c r="A62" s="35" t="s">
        <v>654</v>
      </c>
      <c r="B62" s="38" t="s">
        <v>31</v>
      </c>
      <c r="D62" s="17"/>
    </row>
    <row r="63" spans="1:4" ht="14.25">
      <c r="A63" s="35" t="s">
        <v>364</v>
      </c>
      <c r="B63" s="38" t="s">
        <v>32</v>
      </c>
      <c r="D63" s="17"/>
    </row>
    <row r="64" spans="1:4" ht="14.25">
      <c r="A64" s="35" t="s">
        <v>841</v>
      </c>
      <c r="B64" s="38" t="s">
        <v>33</v>
      </c>
      <c r="D64" s="17"/>
    </row>
    <row r="65" spans="1:4" ht="14.25">
      <c r="A65" s="35" t="s">
        <v>203</v>
      </c>
      <c r="B65" s="38" t="s">
        <v>34</v>
      </c>
      <c r="D65" s="17"/>
    </row>
    <row r="66" spans="1:4" ht="14.25">
      <c r="A66" s="35" t="s">
        <v>842</v>
      </c>
      <c r="B66" s="38" t="s">
        <v>35</v>
      </c>
      <c r="D66" s="17"/>
    </row>
    <row r="67" spans="1:4" ht="14.25">
      <c r="A67" s="35" t="s">
        <v>843</v>
      </c>
      <c r="B67" s="38" t="s">
        <v>36</v>
      </c>
      <c r="D67" s="17"/>
    </row>
    <row r="68" spans="1:4" ht="14.25">
      <c r="A68" s="35" t="s">
        <v>844</v>
      </c>
      <c r="B68" s="38" t="s">
        <v>37</v>
      </c>
      <c r="D68" s="17"/>
    </row>
    <row r="69" spans="1:4" ht="14.25">
      <c r="A69" s="35" t="s">
        <v>845</v>
      </c>
      <c r="B69" s="38" t="s">
        <v>38</v>
      </c>
      <c r="D69" s="17"/>
    </row>
    <row r="70" spans="1:4" ht="14.25">
      <c r="A70" s="35" t="s">
        <v>846</v>
      </c>
      <c r="B70" s="38" t="s">
        <v>39</v>
      </c>
      <c r="D70" s="17"/>
    </row>
    <row r="71" spans="1:4" ht="14.25">
      <c r="A71" s="35" t="s">
        <v>847</v>
      </c>
      <c r="B71" s="38" t="s">
        <v>40</v>
      </c>
      <c r="D71" s="17"/>
    </row>
    <row r="72" spans="1:4" ht="14.25">
      <c r="A72" s="35" t="s">
        <v>848</v>
      </c>
      <c r="B72" s="38" t="s">
        <v>92</v>
      </c>
      <c r="D72" s="17"/>
    </row>
    <row r="73" spans="1:4" ht="14.25">
      <c r="A73" s="35" t="s">
        <v>849</v>
      </c>
      <c r="B73" s="38" t="s">
        <v>93</v>
      </c>
      <c r="D73" s="17"/>
    </row>
    <row r="74" spans="1:4" ht="14.25">
      <c r="A74" s="35" t="s">
        <v>712</v>
      </c>
      <c r="B74" s="38" t="s">
        <v>94</v>
      </c>
      <c r="D74" s="17"/>
    </row>
    <row r="75" spans="1:4" ht="14.25">
      <c r="A75" s="35" t="s">
        <v>850</v>
      </c>
      <c r="B75" s="38" t="s">
        <v>95</v>
      </c>
      <c r="D75" s="17"/>
    </row>
    <row r="76" spans="1:4" ht="14.25">
      <c r="A76" s="35" t="s">
        <v>551</v>
      </c>
      <c r="B76" s="38" t="s">
        <v>51</v>
      </c>
      <c r="D76" s="17"/>
    </row>
    <row r="77" spans="1:4" ht="14.25">
      <c r="A77" s="35" t="s">
        <v>361</v>
      </c>
      <c r="B77" s="38" t="s">
        <v>157</v>
      </c>
      <c r="D77" s="17"/>
    </row>
    <row r="78" spans="1:4" ht="14.25">
      <c r="A78" s="35" t="s">
        <v>851</v>
      </c>
      <c r="B78" s="38" t="s">
        <v>158</v>
      </c>
      <c r="D78" s="17"/>
    </row>
    <row r="79" spans="1:4" ht="14.25">
      <c r="A79" s="35" t="s">
        <v>852</v>
      </c>
      <c r="B79" s="38" t="s">
        <v>159</v>
      </c>
      <c r="D79" s="17"/>
    </row>
    <row r="80" spans="1:4" ht="14.25">
      <c r="A80" s="35" t="s">
        <v>853</v>
      </c>
      <c r="B80" s="38" t="s">
        <v>160</v>
      </c>
      <c r="D80" s="17"/>
    </row>
    <row r="81" spans="1:4" ht="14.25">
      <c r="A81" s="35" t="s">
        <v>854</v>
      </c>
      <c r="B81" s="38" t="s">
        <v>161</v>
      </c>
      <c r="D81" s="17"/>
    </row>
    <row r="82" spans="1:4" ht="14.25">
      <c r="A82" s="35" t="s">
        <v>855</v>
      </c>
      <c r="B82" s="38" t="s">
        <v>79</v>
      </c>
      <c r="D82" s="17"/>
    </row>
    <row r="83" spans="1:4" ht="14.25">
      <c r="A83" s="35" t="s">
        <v>856</v>
      </c>
      <c r="B83" s="38" t="s">
        <v>162</v>
      </c>
      <c r="D83" s="17"/>
    </row>
    <row r="84" spans="1:4" ht="14.25">
      <c r="A84" s="35" t="s">
        <v>857</v>
      </c>
      <c r="B84" s="38" t="s">
        <v>163</v>
      </c>
      <c r="D84" s="17"/>
    </row>
    <row r="85" spans="1:4" ht="14.25">
      <c r="A85" s="35" t="s">
        <v>858</v>
      </c>
      <c r="B85" s="38" t="s">
        <v>164</v>
      </c>
      <c r="D85" s="17"/>
    </row>
    <row r="86" spans="1:4" ht="14.25">
      <c r="A86" s="35" t="s">
        <v>650</v>
      </c>
      <c r="B86" s="38" t="s">
        <v>165</v>
      </c>
      <c r="D86" s="17"/>
    </row>
    <row r="87" spans="1:4" ht="14.25">
      <c r="A87" s="35" t="s">
        <v>859</v>
      </c>
      <c r="B87" s="38" t="s">
        <v>166</v>
      </c>
      <c r="D87" s="17"/>
    </row>
    <row r="88" spans="1:4" ht="14.25">
      <c r="A88" s="35" t="s">
        <v>651</v>
      </c>
      <c r="B88" s="38" t="s">
        <v>167</v>
      </c>
      <c r="D88" s="17"/>
    </row>
    <row r="89" spans="1:4" ht="14.25">
      <c r="A89" s="35" t="s">
        <v>860</v>
      </c>
      <c r="B89" s="38" t="s">
        <v>168</v>
      </c>
      <c r="D89" s="17"/>
    </row>
    <row r="90" spans="1:4" ht="14.25">
      <c r="A90" s="35" t="s">
        <v>861</v>
      </c>
      <c r="B90" s="38" t="s">
        <v>169</v>
      </c>
      <c r="D90" s="17"/>
    </row>
    <row r="91" spans="1:4" ht="14.25">
      <c r="A91" s="35" t="s">
        <v>862</v>
      </c>
      <c r="B91" s="38" t="s">
        <v>170</v>
      </c>
      <c r="D91" s="17"/>
    </row>
    <row r="92" spans="1:4" ht="14.25">
      <c r="A92" s="35" t="s">
        <v>863</v>
      </c>
      <c r="B92" s="38" t="s">
        <v>171</v>
      </c>
      <c r="D92" s="17"/>
    </row>
    <row r="93" spans="1:4" ht="14.25">
      <c r="A93" s="35" t="s">
        <v>864</v>
      </c>
      <c r="B93" s="38" t="s">
        <v>172</v>
      </c>
      <c r="D93" s="17"/>
    </row>
    <row r="94" spans="1:4" ht="14.25">
      <c r="A94" s="35" t="s">
        <v>865</v>
      </c>
      <c r="B94" s="38" t="s">
        <v>173</v>
      </c>
      <c r="D94" s="17"/>
    </row>
    <row r="95" spans="1:4" ht="14.25">
      <c r="A95" s="35" t="s">
        <v>866</v>
      </c>
      <c r="B95" s="38" t="s">
        <v>174</v>
      </c>
      <c r="D95" s="17"/>
    </row>
    <row r="96" spans="1:4" ht="14.25">
      <c r="A96" s="35" t="s">
        <v>349</v>
      </c>
      <c r="B96" s="38" t="s">
        <v>175</v>
      </c>
      <c r="D96" s="17"/>
    </row>
    <row r="97" spans="1:4" ht="14.25">
      <c r="A97" s="35" t="s">
        <v>867</v>
      </c>
      <c r="B97" s="38" t="s">
        <v>176</v>
      </c>
      <c r="D97" s="17"/>
    </row>
    <row r="98" spans="1:4" ht="14.25">
      <c r="A98" s="35" t="s">
        <v>868</v>
      </c>
      <c r="B98" s="38" t="s">
        <v>53</v>
      </c>
      <c r="D98" s="17"/>
    </row>
    <row r="99" spans="1:4" ht="14.25">
      <c r="A99" s="35" t="s">
        <v>869</v>
      </c>
      <c r="B99" s="38" t="s">
        <v>54</v>
      </c>
      <c r="D99" s="17"/>
    </row>
    <row r="100" spans="1:4" ht="14.25">
      <c r="A100" s="35" t="s">
        <v>870</v>
      </c>
      <c r="B100" s="38" t="s">
        <v>55</v>
      </c>
      <c r="D100" s="17"/>
    </row>
    <row r="101" spans="1:4" ht="14.25">
      <c r="A101" s="35" t="s">
        <v>871</v>
      </c>
      <c r="B101" s="38" t="s">
        <v>56</v>
      </c>
      <c r="D101" s="17"/>
    </row>
    <row r="102" spans="1:4" ht="14.25">
      <c r="A102" s="35" t="s">
        <v>872</v>
      </c>
      <c r="B102" s="38" t="s">
        <v>57</v>
      </c>
      <c r="D102" s="17"/>
    </row>
    <row r="103" spans="1:4" ht="14.25">
      <c r="A103" s="35" t="s">
        <v>873</v>
      </c>
      <c r="B103" s="38" t="s">
        <v>58</v>
      </c>
      <c r="D103" s="17"/>
    </row>
    <row r="104" spans="1:4" ht="14.25">
      <c r="A104" s="35" t="s">
        <v>874</v>
      </c>
      <c r="B104" s="38" t="s">
        <v>59</v>
      </c>
      <c r="D104" s="17"/>
    </row>
    <row r="105" spans="1:4" ht="14.25">
      <c r="A105" s="35" t="s">
        <v>875</v>
      </c>
      <c r="B105" s="38" t="s">
        <v>96</v>
      </c>
      <c r="D105" s="17"/>
    </row>
    <row r="106" spans="1:4" ht="14.25">
      <c r="A106" s="35" t="s">
        <v>876</v>
      </c>
      <c r="B106" s="38" t="s">
        <v>761</v>
      </c>
      <c r="D106" s="17"/>
    </row>
    <row r="107" spans="1:4" ht="14.25">
      <c r="A107" s="35" t="s">
        <v>598</v>
      </c>
      <c r="B107" s="38" t="s">
        <v>762</v>
      </c>
      <c r="D107" s="17"/>
    </row>
    <row r="108" spans="1:4" ht="14.25">
      <c r="A108" s="35" t="s">
        <v>877</v>
      </c>
      <c r="B108" s="38" t="s">
        <v>763</v>
      </c>
      <c r="D108" s="17"/>
    </row>
    <row r="109" spans="1:4" ht="14.25">
      <c r="A109" s="35" t="s">
        <v>711</v>
      </c>
      <c r="B109" s="38" t="s">
        <v>764</v>
      </c>
      <c r="D109" s="17"/>
    </row>
    <row r="110" spans="1:4" ht="14.25">
      <c r="A110" s="35" t="s">
        <v>1109</v>
      </c>
      <c r="B110" s="38" t="s">
        <v>1108</v>
      </c>
      <c r="D110" s="17"/>
    </row>
    <row r="111" spans="1:4" ht="14.25">
      <c r="A111" s="35" t="s">
        <v>1111</v>
      </c>
      <c r="B111" s="38" t="s">
        <v>1110</v>
      </c>
      <c r="D111" s="17"/>
    </row>
    <row r="112" spans="1:4" ht="14.25">
      <c r="A112" s="35" t="s">
        <v>1116</v>
      </c>
      <c r="B112" s="38" t="s">
        <v>1117</v>
      </c>
      <c r="D112" s="17"/>
    </row>
    <row r="113" spans="1:4" ht="14.25">
      <c r="A113" s="35" t="s">
        <v>1466</v>
      </c>
      <c r="B113" s="38" t="s">
        <v>1460</v>
      </c>
      <c r="D113" s="17"/>
    </row>
    <row r="114" spans="1:4" ht="14.25">
      <c r="A114" s="46" t="s">
        <v>1619</v>
      </c>
      <c r="B114" s="47" t="s">
        <v>1620</v>
      </c>
      <c r="D114" s="17"/>
    </row>
    <row r="115" spans="1:4" ht="14.25">
      <c r="A115" s="35" t="s">
        <v>878</v>
      </c>
      <c r="B115" s="38" t="s">
        <v>177</v>
      </c>
      <c r="D115" s="17"/>
    </row>
    <row r="116" spans="1:4" ht="14.25">
      <c r="A116" s="35" t="s">
        <v>354</v>
      </c>
      <c r="B116" s="38" t="s">
        <v>178</v>
      </c>
      <c r="D116" s="17"/>
    </row>
    <row r="117" spans="1:4" ht="14.25">
      <c r="A117" s="35" t="s">
        <v>648</v>
      </c>
      <c r="B117" s="38" t="s">
        <v>179</v>
      </c>
      <c r="D117" s="17"/>
    </row>
    <row r="118" spans="1:4" ht="14.25">
      <c r="A118" s="35" t="s">
        <v>667</v>
      </c>
      <c r="B118" s="38" t="s">
        <v>180</v>
      </c>
      <c r="D118" s="17"/>
    </row>
    <row r="119" spans="1:4" ht="14.25">
      <c r="A119" s="35" t="s">
        <v>312</v>
      </c>
      <c r="B119" s="38" t="s">
        <v>181</v>
      </c>
      <c r="D119" s="17"/>
    </row>
    <row r="120" spans="1:4" ht="14.25">
      <c r="A120" s="35" t="s">
        <v>879</v>
      </c>
      <c r="B120" s="38" t="s">
        <v>182</v>
      </c>
      <c r="D120" s="17"/>
    </row>
    <row r="121" spans="1:4" ht="14.25">
      <c r="A121" s="35" t="s">
        <v>880</v>
      </c>
      <c r="B121" s="38" t="s">
        <v>183</v>
      </c>
      <c r="D121" s="17"/>
    </row>
    <row r="122" spans="1:4" ht="14.25">
      <c r="A122" s="35" t="s">
        <v>881</v>
      </c>
      <c r="B122" s="38" t="s">
        <v>184</v>
      </c>
      <c r="D122" s="17"/>
    </row>
    <row r="123" spans="1:4" ht="14.25">
      <c r="A123" s="35" t="s">
        <v>202</v>
      </c>
      <c r="B123" s="38" t="s">
        <v>185</v>
      </c>
      <c r="D123" s="17"/>
    </row>
    <row r="124" spans="1:4" ht="14.25">
      <c r="A124" s="35" t="s">
        <v>882</v>
      </c>
      <c r="B124" s="38" t="s">
        <v>186</v>
      </c>
      <c r="D124" s="17"/>
    </row>
    <row r="125" spans="1:4" ht="14.25">
      <c r="A125" s="35" t="s">
        <v>644</v>
      </c>
      <c r="B125" s="38" t="s">
        <v>187</v>
      </c>
      <c r="D125" s="17"/>
    </row>
    <row r="126" spans="1:4" ht="14.25">
      <c r="A126" s="35" t="s">
        <v>883</v>
      </c>
      <c r="B126" s="38" t="s">
        <v>765</v>
      </c>
      <c r="D126" s="17"/>
    </row>
    <row r="127" spans="1:4" ht="14.25">
      <c r="A127" s="35" t="s">
        <v>884</v>
      </c>
      <c r="B127" s="38" t="s">
        <v>188</v>
      </c>
      <c r="D127" s="17"/>
    </row>
    <row r="128" spans="1:4" ht="14.25">
      <c r="A128" s="35" t="s">
        <v>885</v>
      </c>
      <c r="B128" s="38" t="s">
        <v>766</v>
      </c>
      <c r="D128" s="17"/>
    </row>
    <row r="129" spans="1:4" ht="14.25">
      <c r="A129" s="35" t="s">
        <v>886</v>
      </c>
      <c r="B129" s="38" t="s">
        <v>189</v>
      </c>
      <c r="D129" s="17"/>
    </row>
    <row r="130" spans="1:4" ht="14.25">
      <c r="A130" s="35" t="s">
        <v>887</v>
      </c>
      <c r="B130" s="38" t="s">
        <v>190</v>
      </c>
      <c r="D130" s="17"/>
    </row>
    <row r="131" spans="1:4" ht="14.25">
      <c r="A131" s="35" t="s">
        <v>888</v>
      </c>
      <c r="B131" s="38" t="s">
        <v>191</v>
      </c>
      <c r="D131" s="17"/>
    </row>
    <row r="132" spans="1:4" ht="14.25">
      <c r="A132" s="35" t="s">
        <v>889</v>
      </c>
      <c r="B132" s="38" t="s">
        <v>192</v>
      </c>
      <c r="D132" s="17"/>
    </row>
    <row r="133" spans="1:4" ht="14.25">
      <c r="A133" s="35" t="s">
        <v>890</v>
      </c>
      <c r="B133" s="38" t="s">
        <v>767</v>
      </c>
      <c r="D133" s="17"/>
    </row>
    <row r="134" spans="1:4" ht="14.25">
      <c r="A134" s="35" t="s">
        <v>891</v>
      </c>
      <c r="B134" s="38" t="s">
        <v>768</v>
      </c>
      <c r="D134" s="17"/>
    </row>
    <row r="135" spans="1:4" ht="14.25">
      <c r="A135" s="35" t="s">
        <v>892</v>
      </c>
      <c r="B135" s="38" t="s">
        <v>769</v>
      </c>
      <c r="D135" s="17"/>
    </row>
    <row r="136" spans="1:4" ht="14.25">
      <c r="A136" s="35" t="s">
        <v>893</v>
      </c>
      <c r="B136" s="38" t="s">
        <v>193</v>
      </c>
      <c r="D136" s="17"/>
    </row>
    <row r="137" spans="1:4" ht="14.25">
      <c r="A137" s="35" t="s">
        <v>894</v>
      </c>
      <c r="B137" s="38" t="s">
        <v>770</v>
      </c>
      <c r="D137" s="17"/>
    </row>
    <row r="138" spans="1:4" ht="14.25">
      <c r="A138" s="35" t="s">
        <v>895</v>
      </c>
      <c r="B138" s="38" t="s">
        <v>194</v>
      </c>
      <c r="D138" s="17"/>
    </row>
    <row r="139" spans="1:4" ht="14.25">
      <c r="A139" s="35" t="s">
        <v>896</v>
      </c>
      <c r="B139" s="38" t="s">
        <v>195</v>
      </c>
      <c r="D139" s="17"/>
    </row>
    <row r="140" spans="1:4" ht="14.25">
      <c r="A140" s="35" t="s">
        <v>897</v>
      </c>
      <c r="B140" s="38" t="s">
        <v>196</v>
      </c>
      <c r="D140" s="17"/>
    </row>
    <row r="141" spans="1:4" ht="14.25">
      <c r="A141" s="35" t="s">
        <v>898</v>
      </c>
      <c r="B141" s="38" t="s">
        <v>197</v>
      </c>
      <c r="D141" s="17"/>
    </row>
    <row r="142" spans="1:4" ht="14.25">
      <c r="A142" s="35" t="s">
        <v>310</v>
      </c>
      <c r="B142" s="38" t="s">
        <v>198</v>
      </c>
      <c r="D142" s="17"/>
    </row>
    <row r="143" spans="1:4" ht="14.25">
      <c r="A143" s="35" t="s">
        <v>899</v>
      </c>
      <c r="B143" s="38" t="s">
        <v>199</v>
      </c>
      <c r="D143" s="17"/>
    </row>
    <row r="144" spans="1:4" ht="14.25">
      <c r="A144" s="35" t="s">
        <v>900</v>
      </c>
      <c r="B144" s="38" t="s">
        <v>771</v>
      </c>
      <c r="D144" s="17"/>
    </row>
    <row r="145" spans="1:4" ht="14.25">
      <c r="A145" s="35" t="s">
        <v>901</v>
      </c>
      <c r="B145" s="38" t="s">
        <v>772</v>
      </c>
      <c r="D145" s="17"/>
    </row>
    <row r="146" spans="1:4" ht="14.25">
      <c r="A146" s="35" t="s">
        <v>902</v>
      </c>
      <c r="B146" s="38" t="s">
        <v>222</v>
      </c>
      <c r="D146" s="17"/>
    </row>
    <row r="147" spans="1:4" ht="14.25">
      <c r="A147" s="35" t="s">
        <v>903</v>
      </c>
      <c r="B147" s="38" t="s">
        <v>223</v>
      </c>
      <c r="D147" s="17"/>
    </row>
    <row r="148" spans="1:4" ht="14.25">
      <c r="A148" s="35" t="s">
        <v>904</v>
      </c>
      <c r="B148" s="38" t="s">
        <v>60</v>
      </c>
      <c r="D148" s="17"/>
    </row>
    <row r="149" spans="1:4" ht="14.25">
      <c r="A149" s="35" t="s">
        <v>905</v>
      </c>
      <c r="B149" s="38" t="s">
        <v>61</v>
      </c>
      <c r="D149" s="17"/>
    </row>
    <row r="150" spans="1:4" ht="14.25">
      <c r="A150" s="35" t="s">
        <v>622</v>
      </c>
      <c r="B150" s="38" t="s">
        <v>62</v>
      </c>
      <c r="D150" s="17"/>
    </row>
    <row r="151" spans="1:4" ht="14.25">
      <c r="A151" s="35" t="s">
        <v>906</v>
      </c>
      <c r="B151" s="38" t="s">
        <v>63</v>
      </c>
      <c r="D151" s="17"/>
    </row>
    <row r="152" spans="1:4" ht="14.25">
      <c r="A152" s="35" t="s">
        <v>907</v>
      </c>
      <c r="B152" s="48" t="s">
        <v>1461</v>
      </c>
      <c r="D152" s="17"/>
    </row>
    <row r="153" spans="1:4" ht="14.25">
      <c r="A153" s="35" t="s">
        <v>908</v>
      </c>
      <c r="B153" s="38" t="s">
        <v>773</v>
      </c>
      <c r="D153" s="17"/>
    </row>
    <row r="154" spans="1:4" ht="14.25">
      <c r="A154" s="35" t="s">
        <v>909</v>
      </c>
      <c r="B154" s="38" t="s">
        <v>774</v>
      </c>
      <c r="D154" s="17"/>
    </row>
    <row r="155" spans="1:4" ht="14.25">
      <c r="A155" s="35" t="s">
        <v>910</v>
      </c>
      <c r="B155" s="38" t="s">
        <v>775</v>
      </c>
      <c r="D155" s="17"/>
    </row>
    <row r="156" spans="1:4" ht="14.25">
      <c r="A156" s="49" t="s">
        <v>1114</v>
      </c>
      <c r="B156" s="47" t="s">
        <v>1115</v>
      </c>
      <c r="D156" s="17"/>
    </row>
    <row r="157" spans="1:4" ht="14.25">
      <c r="A157" s="35" t="s">
        <v>911</v>
      </c>
      <c r="B157" s="38" t="s">
        <v>224</v>
      </c>
      <c r="D157" s="17"/>
    </row>
    <row r="158" spans="1:4" ht="14.25">
      <c r="A158" s="35" t="s">
        <v>343</v>
      </c>
      <c r="B158" s="38" t="s">
        <v>225</v>
      </c>
      <c r="D158" s="17"/>
    </row>
    <row r="159" spans="1:4" ht="14.25">
      <c r="A159" s="35" t="s">
        <v>912</v>
      </c>
      <c r="B159" s="38" t="s">
        <v>226</v>
      </c>
      <c r="D159" s="17"/>
    </row>
    <row r="160" spans="1:4" ht="14.25">
      <c r="A160" s="35" t="s">
        <v>913</v>
      </c>
      <c r="B160" s="38" t="s">
        <v>227</v>
      </c>
      <c r="D160" s="17"/>
    </row>
    <row r="161" spans="1:4" ht="14.25">
      <c r="A161" s="35" t="s">
        <v>914</v>
      </c>
      <c r="B161" s="38" t="s">
        <v>434</v>
      </c>
      <c r="D161" s="17"/>
    </row>
    <row r="162" spans="1:4" ht="14.25">
      <c r="A162" s="35" t="s">
        <v>915</v>
      </c>
      <c r="B162" s="38" t="s">
        <v>64</v>
      </c>
      <c r="D162" s="17"/>
    </row>
    <row r="163" spans="1:4" ht="14.25">
      <c r="A163" s="35" t="s">
        <v>916</v>
      </c>
      <c r="B163" s="38" t="s">
        <v>65</v>
      </c>
      <c r="D163" s="17"/>
    </row>
    <row r="164" spans="1:4" ht="14.25">
      <c r="A164" s="35" t="s">
        <v>917</v>
      </c>
      <c r="B164" s="38" t="s">
        <v>228</v>
      </c>
      <c r="D164" s="17"/>
    </row>
    <row r="165" spans="1:4" ht="14.25">
      <c r="A165" s="35" t="s">
        <v>918</v>
      </c>
      <c r="B165" s="38" t="s">
        <v>784</v>
      </c>
      <c r="D165" s="17"/>
    </row>
    <row r="166" spans="1:4" ht="14.25">
      <c r="A166" s="35" t="s">
        <v>523</v>
      </c>
      <c r="B166" s="38" t="s">
        <v>229</v>
      </c>
      <c r="D166" s="17"/>
    </row>
    <row r="167" spans="1:4" ht="14.25">
      <c r="A167" s="35" t="s">
        <v>646</v>
      </c>
      <c r="B167" s="38" t="s">
        <v>785</v>
      </c>
      <c r="D167" s="17"/>
    </row>
    <row r="168" spans="1:4" ht="14.25">
      <c r="A168" s="35" t="s">
        <v>919</v>
      </c>
      <c r="B168" s="38" t="s">
        <v>786</v>
      </c>
      <c r="D168" s="17"/>
    </row>
    <row r="169" spans="1:4" ht="14.25">
      <c r="A169" s="35" t="s">
        <v>920</v>
      </c>
      <c r="B169" s="38" t="s">
        <v>230</v>
      </c>
      <c r="D169" s="17"/>
    </row>
    <row r="170" spans="1:4" ht="14.25">
      <c r="A170" s="35" t="s">
        <v>921</v>
      </c>
      <c r="B170" s="38" t="s">
        <v>66</v>
      </c>
      <c r="D170" s="17"/>
    </row>
    <row r="171" spans="1:4" ht="14.25">
      <c r="A171" s="35" t="s">
        <v>922</v>
      </c>
      <c r="B171" s="38" t="s">
        <v>231</v>
      </c>
      <c r="D171" s="17"/>
    </row>
    <row r="172" spans="1:4" ht="14.25">
      <c r="A172" s="35" t="s">
        <v>923</v>
      </c>
      <c r="B172" s="38" t="s">
        <v>787</v>
      </c>
      <c r="D172" s="17"/>
    </row>
    <row r="173" spans="1:4" ht="14.25">
      <c r="A173" s="35" t="s">
        <v>924</v>
      </c>
      <c r="B173" s="38" t="s">
        <v>232</v>
      </c>
      <c r="D173" s="17"/>
    </row>
    <row r="174" spans="1:4" ht="14.25">
      <c r="A174" s="35" t="s">
        <v>925</v>
      </c>
      <c r="B174" s="38" t="s">
        <v>502</v>
      </c>
      <c r="D174" s="17"/>
    </row>
    <row r="175" spans="1:4" ht="14.25">
      <c r="A175" s="35" t="s">
        <v>926</v>
      </c>
      <c r="B175" s="38" t="s">
        <v>233</v>
      </c>
      <c r="D175" s="17"/>
    </row>
    <row r="176" spans="1:4" ht="14.25">
      <c r="A176" s="35" t="s">
        <v>927</v>
      </c>
      <c r="B176" s="38" t="s">
        <v>234</v>
      </c>
      <c r="D176" s="17"/>
    </row>
    <row r="177" spans="1:4" ht="14.25">
      <c r="A177" s="35" t="s">
        <v>928</v>
      </c>
      <c r="B177" s="38" t="s">
        <v>235</v>
      </c>
      <c r="D177" s="17"/>
    </row>
    <row r="178" spans="1:4" ht="14.25">
      <c r="A178" s="35" t="s">
        <v>929</v>
      </c>
      <c r="B178" s="38" t="s">
        <v>67</v>
      </c>
      <c r="D178" s="17"/>
    </row>
    <row r="179" spans="1:4" ht="14.25">
      <c r="A179" s="35" t="s">
        <v>930</v>
      </c>
      <c r="B179" s="38" t="s">
        <v>236</v>
      </c>
      <c r="D179" s="17"/>
    </row>
    <row r="180" spans="1:4" ht="14.25">
      <c r="A180" s="35" t="s">
        <v>931</v>
      </c>
      <c r="B180" s="38" t="s">
        <v>237</v>
      </c>
      <c r="D180" s="17"/>
    </row>
    <row r="181" spans="1:4" ht="14.25">
      <c r="A181" s="35" t="s">
        <v>932</v>
      </c>
      <c r="B181" s="38" t="s">
        <v>238</v>
      </c>
      <c r="D181" s="17"/>
    </row>
    <row r="182" spans="1:4" ht="14.25">
      <c r="A182" s="35" t="s">
        <v>933</v>
      </c>
      <c r="B182" s="38" t="s">
        <v>239</v>
      </c>
      <c r="D182" s="17"/>
    </row>
    <row r="183" spans="1:4" ht="14.25">
      <c r="A183" s="35" t="s">
        <v>633</v>
      </c>
      <c r="B183" s="38" t="s">
        <v>240</v>
      </c>
      <c r="D183" s="17"/>
    </row>
    <row r="184" spans="1:4" ht="14.25">
      <c r="A184" s="35" t="s">
        <v>314</v>
      </c>
      <c r="B184" s="38" t="s">
        <v>241</v>
      </c>
      <c r="D184" s="17"/>
    </row>
    <row r="185" spans="1:4" ht="14.25">
      <c r="A185" s="35" t="s">
        <v>934</v>
      </c>
      <c r="B185" s="38" t="s">
        <v>242</v>
      </c>
      <c r="D185" s="17"/>
    </row>
    <row r="186" spans="1:4" ht="14.25">
      <c r="A186" s="35" t="s">
        <v>308</v>
      </c>
      <c r="B186" s="38" t="s">
        <v>243</v>
      </c>
      <c r="D186" s="17"/>
    </row>
    <row r="187" spans="1:4" ht="14.25">
      <c r="A187" s="35" t="s">
        <v>935</v>
      </c>
      <c r="B187" s="38" t="s">
        <v>68</v>
      </c>
      <c r="D187" s="17"/>
    </row>
    <row r="188" spans="1:4" ht="14.25">
      <c r="A188" s="35" t="s">
        <v>936</v>
      </c>
      <c r="B188" s="38" t="s">
        <v>244</v>
      </c>
      <c r="D188" s="17"/>
    </row>
    <row r="189" spans="1:4" ht="14.25">
      <c r="A189" s="35" t="s">
        <v>684</v>
      </c>
      <c r="B189" s="38" t="s">
        <v>788</v>
      </c>
      <c r="D189" s="17"/>
    </row>
    <row r="190" spans="1:4" ht="14.25">
      <c r="A190" s="39">
        <v>68</v>
      </c>
      <c r="B190" s="38" t="s">
        <v>1465</v>
      </c>
      <c r="D190" s="17"/>
    </row>
    <row r="191" spans="1:4" ht="14.25">
      <c r="A191" s="35" t="s">
        <v>937</v>
      </c>
      <c r="B191" s="38" t="s">
        <v>245</v>
      </c>
      <c r="D191" s="17"/>
    </row>
    <row r="192" spans="1:4" ht="14.25">
      <c r="A192" s="35" t="s">
        <v>938</v>
      </c>
      <c r="B192" s="38" t="s">
        <v>246</v>
      </c>
      <c r="D192" s="17"/>
    </row>
    <row r="193" spans="1:4" ht="14.25">
      <c r="A193" s="35" t="s">
        <v>939</v>
      </c>
      <c r="B193" s="38" t="s">
        <v>247</v>
      </c>
      <c r="D193" s="17"/>
    </row>
    <row r="194" spans="1:4" ht="14.25">
      <c r="A194" s="35" t="s">
        <v>940</v>
      </c>
      <c r="B194" s="38" t="s">
        <v>789</v>
      </c>
      <c r="D194" s="17"/>
    </row>
    <row r="195" spans="1:4" ht="14.25">
      <c r="A195" s="35" t="s">
        <v>941</v>
      </c>
      <c r="B195" s="38" t="s">
        <v>248</v>
      </c>
      <c r="D195" s="17"/>
    </row>
    <row r="196" spans="1:4" ht="14.25">
      <c r="A196" s="35" t="s">
        <v>942</v>
      </c>
      <c r="B196" s="38" t="s">
        <v>249</v>
      </c>
      <c r="D196" s="17"/>
    </row>
    <row r="197" spans="1:4" ht="14.25">
      <c r="A197" s="35" t="s">
        <v>685</v>
      </c>
      <c r="B197" s="38" t="s">
        <v>250</v>
      </c>
      <c r="D197" s="17"/>
    </row>
    <row r="198" spans="1:4" ht="14.25">
      <c r="A198" s="35" t="s">
        <v>943</v>
      </c>
      <c r="B198" s="38" t="s">
        <v>251</v>
      </c>
      <c r="D198" s="17"/>
    </row>
    <row r="199" spans="1:4" ht="14.25">
      <c r="A199" s="35" t="s">
        <v>720</v>
      </c>
      <c r="B199" s="38" t="s">
        <v>790</v>
      </c>
      <c r="D199" s="17"/>
    </row>
    <row r="200" spans="1:4" ht="14.25">
      <c r="A200" s="35" t="s">
        <v>944</v>
      </c>
      <c r="B200" s="38" t="s">
        <v>791</v>
      </c>
      <c r="D200" s="17"/>
    </row>
    <row r="201" spans="1:4" ht="14.25">
      <c r="A201" s="35" t="s">
        <v>945</v>
      </c>
      <c r="B201" s="38" t="s">
        <v>69</v>
      </c>
      <c r="D201" s="17"/>
    </row>
    <row r="202" spans="1:4" ht="14.25">
      <c r="A202" s="35" t="s">
        <v>306</v>
      </c>
      <c r="B202" s="38" t="s">
        <v>252</v>
      </c>
      <c r="D202" s="17"/>
    </row>
    <row r="203" spans="1:4" ht="14.25">
      <c r="A203" s="35" t="s">
        <v>691</v>
      </c>
      <c r="B203" s="38" t="s">
        <v>792</v>
      </c>
      <c r="D203" s="17"/>
    </row>
    <row r="204" spans="1:4" ht="14.25">
      <c r="A204" s="35" t="s">
        <v>946</v>
      </c>
      <c r="B204" s="38" t="s">
        <v>253</v>
      </c>
      <c r="D204" s="17"/>
    </row>
    <row r="205" spans="1:4" ht="14.25">
      <c r="A205" s="35" t="s">
        <v>947</v>
      </c>
      <c r="B205" s="38" t="s">
        <v>70</v>
      </c>
      <c r="D205" s="17"/>
    </row>
    <row r="206" spans="1:4" ht="14.25">
      <c r="A206" s="35" t="s">
        <v>948</v>
      </c>
      <c r="B206" s="38" t="s">
        <v>254</v>
      </c>
      <c r="D206" s="17"/>
    </row>
    <row r="207" spans="1:4" ht="14.25">
      <c r="A207" s="35" t="s">
        <v>949</v>
      </c>
      <c r="B207" s="38" t="s">
        <v>255</v>
      </c>
      <c r="D207" s="17"/>
    </row>
    <row r="208" spans="1:4" ht="14.25">
      <c r="A208" s="35" t="s">
        <v>950</v>
      </c>
      <c r="B208" s="38" t="s">
        <v>256</v>
      </c>
      <c r="D208" s="17"/>
    </row>
    <row r="209" spans="1:4" ht="14.25">
      <c r="A209" s="35" t="s">
        <v>952</v>
      </c>
      <c r="B209" s="38" t="s">
        <v>257</v>
      </c>
      <c r="D209" s="17"/>
    </row>
    <row r="210" spans="1:4" ht="14.25">
      <c r="A210" s="35" t="s">
        <v>953</v>
      </c>
      <c r="B210" s="38" t="s">
        <v>71</v>
      </c>
      <c r="D210" s="17"/>
    </row>
    <row r="211" spans="1:4" ht="14.25">
      <c r="A211" s="35" t="s">
        <v>954</v>
      </c>
      <c r="B211" s="38" t="s">
        <v>793</v>
      </c>
      <c r="D211" s="17"/>
    </row>
    <row r="212" spans="1:4" ht="14.25">
      <c r="A212" s="35" t="s">
        <v>955</v>
      </c>
      <c r="B212" s="38" t="s">
        <v>794</v>
      </c>
      <c r="D212" s="17"/>
    </row>
    <row r="213" spans="1:4" ht="14.25">
      <c r="A213" s="35" t="s">
        <v>956</v>
      </c>
      <c r="B213" s="38" t="s">
        <v>258</v>
      </c>
      <c r="D213" s="17"/>
    </row>
    <row r="214" spans="1:4" ht="14.25">
      <c r="A214" s="35" t="s">
        <v>957</v>
      </c>
      <c r="B214" s="38" t="s">
        <v>259</v>
      </c>
      <c r="D214" s="17"/>
    </row>
    <row r="215" spans="1:4" ht="14.25">
      <c r="A215" s="35" t="s">
        <v>380</v>
      </c>
      <c r="B215" s="38" t="s">
        <v>72</v>
      </c>
      <c r="D215" s="17"/>
    </row>
    <row r="216" spans="1:4" ht="14.25">
      <c r="A216" s="35" t="s">
        <v>80</v>
      </c>
      <c r="B216" s="38" t="s">
        <v>73</v>
      </c>
      <c r="D216" s="17"/>
    </row>
    <row r="217" spans="1:4" ht="14.25">
      <c r="A217" s="35" t="s">
        <v>958</v>
      </c>
      <c r="B217" s="38" t="s">
        <v>795</v>
      </c>
      <c r="D217" s="17"/>
    </row>
    <row r="218" spans="1:4" ht="14.25">
      <c r="A218" s="35" t="s">
        <v>513</v>
      </c>
      <c r="B218" s="38" t="s">
        <v>796</v>
      </c>
      <c r="D218" s="17"/>
    </row>
    <row r="219" spans="1:4" ht="14.25">
      <c r="A219" s="35" t="s">
        <v>594</v>
      </c>
      <c r="B219" s="38" t="s">
        <v>797</v>
      </c>
      <c r="D219" s="17"/>
    </row>
    <row r="220" spans="1:4" ht="14.25">
      <c r="A220" s="35" t="s">
        <v>959</v>
      </c>
      <c r="B220" s="38" t="s">
        <v>798</v>
      </c>
      <c r="D220" s="17"/>
    </row>
    <row r="221" spans="1:4" ht="14.25">
      <c r="A221" s="46" t="s">
        <v>960</v>
      </c>
      <c r="B221" s="47" t="s">
        <v>1621</v>
      </c>
      <c r="D221" s="17"/>
    </row>
    <row r="222" spans="1:4" ht="14.25">
      <c r="A222" s="35" t="s">
        <v>961</v>
      </c>
      <c r="B222" s="38" t="s">
        <v>260</v>
      </c>
      <c r="D222" s="17"/>
    </row>
    <row r="223" spans="1:4" ht="14.25">
      <c r="A223" s="35" t="s">
        <v>962</v>
      </c>
      <c r="B223" s="38" t="s">
        <v>261</v>
      </c>
      <c r="D223" s="17"/>
    </row>
    <row r="224" spans="1:4" ht="14.25">
      <c r="A224" s="35" t="s">
        <v>963</v>
      </c>
      <c r="B224" s="38" t="s">
        <v>262</v>
      </c>
      <c r="D224" s="17"/>
    </row>
    <row r="225" spans="1:4" ht="14.25">
      <c r="A225" s="35" t="s">
        <v>584</v>
      </c>
      <c r="B225" s="38" t="s">
        <v>409</v>
      </c>
      <c r="D225" s="17"/>
    </row>
    <row r="226" spans="1:4" ht="14.25">
      <c r="A226" s="35" t="s">
        <v>964</v>
      </c>
      <c r="B226" s="38" t="s">
        <v>410</v>
      </c>
      <c r="D226" s="17"/>
    </row>
    <row r="227" spans="1:4" ht="14.25">
      <c r="A227" s="35" t="s">
        <v>200</v>
      </c>
      <c r="B227" s="38" t="s">
        <v>411</v>
      </c>
      <c r="D227" s="17"/>
    </row>
    <row r="228" spans="1:4" ht="14.25">
      <c r="A228" s="35" t="s">
        <v>965</v>
      </c>
      <c r="B228" s="38" t="s">
        <v>412</v>
      </c>
      <c r="D228" s="17"/>
    </row>
    <row r="229" spans="1:4" ht="14.25">
      <c r="A229" s="35" t="s">
        <v>966</v>
      </c>
      <c r="B229" s="38" t="s">
        <v>413</v>
      </c>
      <c r="D229" s="17"/>
    </row>
    <row r="230" spans="1:4" ht="14.25">
      <c r="A230" s="35" t="s">
        <v>967</v>
      </c>
      <c r="B230" s="38" t="s">
        <v>414</v>
      </c>
      <c r="D230" s="17"/>
    </row>
    <row r="231" spans="1:4" ht="14.25">
      <c r="A231" s="35" t="s">
        <v>968</v>
      </c>
      <c r="B231" s="38" t="s">
        <v>415</v>
      </c>
      <c r="D231" s="17"/>
    </row>
    <row r="232" spans="1:4" ht="14.25">
      <c r="A232" s="35" t="s">
        <v>643</v>
      </c>
      <c r="B232" s="38" t="s">
        <v>416</v>
      </c>
      <c r="D232" s="17"/>
    </row>
    <row r="233" spans="1:4" ht="14.25">
      <c r="A233" s="35" t="s">
        <v>969</v>
      </c>
      <c r="B233" s="38" t="s">
        <v>417</v>
      </c>
      <c r="D233" s="17"/>
    </row>
    <row r="234" spans="1:4" ht="14.25">
      <c r="A234" s="35" t="s">
        <v>970</v>
      </c>
      <c r="B234" s="38" t="s">
        <v>418</v>
      </c>
      <c r="D234" s="17"/>
    </row>
    <row r="235" spans="1:4" ht="14.25">
      <c r="A235" s="35" t="s">
        <v>971</v>
      </c>
      <c r="B235" s="38" t="s">
        <v>419</v>
      </c>
      <c r="D235" s="17"/>
    </row>
    <row r="236" spans="1:4" ht="14.25">
      <c r="A236" s="35" t="s">
        <v>972</v>
      </c>
      <c r="B236" s="38" t="s">
        <v>420</v>
      </c>
      <c r="D236" s="17"/>
    </row>
    <row r="237" spans="1:4" ht="14.25">
      <c r="A237" s="35" t="s">
        <v>973</v>
      </c>
      <c r="B237" s="38" t="s">
        <v>421</v>
      </c>
      <c r="D237" s="17"/>
    </row>
    <row r="238" spans="1:4" ht="14.25">
      <c r="A238" s="35" t="s">
        <v>974</v>
      </c>
      <c r="B238" s="38" t="s">
        <v>422</v>
      </c>
      <c r="D238" s="17"/>
    </row>
    <row r="239" spans="1:4" ht="14.25">
      <c r="A239" s="35" t="s">
        <v>975</v>
      </c>
      <c r="B239" s="38" t="s">
        <v>423</v>
      </c>
      <c r="D239" s="17"/>
    </row>
    <row r="240" spans="1:4" ht="14.25">
      <c r="A240" s="35" t="s">
        <v>976</v>
      </c>
      <c r="B240" s="38" t="s">
        <v>424</v>
      </c>
      <c r="D240" s="17"/>
    </row>
    <row r="241" spans="1:4" ht="14.25">
      <c r="A241" s="35" t="s">
        <v>97</v>
      </c>
      <c r="B241" s="38" t="s">
        <v>776</v>
      </c>
      <c r="D241" s="17"/>
    </row>
    <row r="242" spans="1:4" ht="14.25">
      <c r="A242" s="35" t="s">
        <v>705</v>
      </c>
      <c r="B242" s="38" t="s">
        <v>425</v>
      </c>
      <c r="D242" s="17"/>
    </row>
    <row r="243" spans="1:4" ht="14.25">
      <c r="A243" s="35" t="s">
        <v>704</v>
      </c>
      <c r="B243" s="38" t="s">
        <v>426</v>
      </c>
      <c r="D243" s="17"/>
    </row>
    <row r="244" spans="1:4" ht="14.25">
      <c r="A244" s="35" t="s">
        <v>977</v>
      </c>
      <c r="B244" s="38" t="s">
        <v>427</v>
      </c>
      <c r="D244" s="17"/>
    </row>
    <row r="245" spans="1:4" ht="14.25">
      <c r="A245" s="35" t="s">
        <v>978</v>
      </c>
      <c r="B245" s="38" t="s">
        <v>428</v>
      </c>
      <c r="D245" s="17"/>
    </row>
    <row r="246" spans="1:4" ht="14.25">
      <c r="A246" s="35" t="s">
        <v>979</v>
      </c>
      <c r="B246" s="38" t="s">
        <v>429</v>
      </c>
      <c r="D246" s="17"/>
    </row>
    <row r="247" spans="1:4" ht="14.25">
      <c r="A247" s="35" t="s">
        <v>980</v>
      </c>
      <c r="B247" s="38" t="s">
        <v>430</v>
      </c>
      <c r="D247" s="17"/>
    </row>
    <row r="248" spans="1:4" ht="14.25">
      <c r="A248" s="35" t="s">
        <v>981</v>
      </c>
      <c r="B248" s="38" t="s">
        <v>431</v>
      </c>
      <c r="D248" s="17"/>
    </row>
    <row r="249" spans="1:4" ht="14.25">
      <c r="A249" s="35" t="s">
        <v>982</v>
      </c>
      <c r="B249" s="38" t="s">
        <v>432</v>
      </c>
      <c r="D249" s="17"/>
    </row>
    <row r="250" spans="1:4" ht="14.25">
      <c r="A250" s="35" t="s">
        <v>983</v>
      </c>
      <c r="B250" s="38" t="s">
        <v>433</v>
      </c>
      <c r="D250" s="17"/>
    </row>
    <row r="251" spans="1:4" ht="14.25">
      <c r="A251" s="35" t="s">
        <v>984</v>
      </c>
      <c r="B251" s="38" t="s">
        <v>74</v>
      </c>
      <c r="D251" s="17"/>
    </row>
    <row r="252" spans="1:4" ht="14.25">
      <c r="A252" s="35" t="s">
        <v>985</v>
      </c>
      <c r="B252" s="38" t="s">
        <v>75</v>
      </c>
      <c r="D252" s="17"/>
    </row>
    <row r="253" spans="1:4" ht="14.25">
      <c r="A253" s="35" t="s">
        <v>986</v>
      </c>
      <c r="B253" s="38" t="s">
        <v>76</v>
      </c>
      <c r="D253" s="17"/>
    </row>
    <row r="254" spans="1:4" ht="14.25">
      <c r="A254" s="35" t="s">
        <v>987</v>
      </c>
      <c r="B254" s="38" t="s">
        <v>77</v>
      </c>
      <c r="D254" s="17"/>
    </row>
    <row r="255" spans="1:4" ht="14.25">
      <c r="A255" s="35" t="s">
        <v>988</v>
      </c>
      <c r="B255" s="38" t="s">
        <v>777</v>
      </c>
      <c r="D255" s="17"/>
    </row>
    <row r="256" spans="1:4" ht="14.25">
      <c r="A256" s="35" t="s">
        <v>642</v>
      </c>
      <c r="B256" s="38" t="s">
        <v>778</v>
      </c>
      <c r="D256" s="17"/>
    </row>
    <row r="257" spans="1:4" ht="14.25">
      <c r="A257" s="35" t="s">
        <v>989</v>
      </c>
      <c r="B257" s="38" t="s">
        <v>779</v>
      </c>
      <c r="D257" s="17"/>
    </row>
    <row r="258" spans="1:4" ht="14.25">
      <c r="A258" s="35" t="s">
        <v>990</v>
      </c>
      <c r="B258" s="38" t="s">
        <v>780</v>
      </c>
      <c r="D258" s="17"/>
    </row>
    <row r="259" spans="1:4" ht="14.25">
      <c r="A259" s="35" t="s">
        <v>710</v>
      </c>
      <c r="B259" s="38" t="s">
        <v>781</v>
      </c>
      <c r="D259" s="17"/>
    </row>
    <row r="260" spans="1:4" ht="14.25">
      <c r="A260" s="35" t="s">
        <v>991</v>
      </c>
      <c r="B260" s="38" t="s">
        <v>782</v>
      </c>
      <c r="D260" s="17"/>
    </row>
    <row r="261" spans="1:4" ht="14.25">
      <c r="A261" s="35" t="s">
        <v>992</v>
      </c>
      <c r="B261" s="38" t="s">
        <v>783</v>
      </c>
      <c r="D261" s="17"/>
    </row>
    <row r="262" spans="1:4" ht="14.25">
      <c r="A262" s="35" t="s">
        <v>1112</v>
      </c>
      <c r="B262" s="38" t="s">
        <v>1113</v>
      </c>
      <c r="D262" s="17"/>
    </row>
    <row r="263" spans="1:4" ht="14.25">
      <c r="A263" s="34" t="s">
        <v>1118</v>
      </c>
      <c r="B263" s="38" t="s">
        <v>1119</v>
      </c>
      <c r="D263" s="17"/>
    </row>
    <row r="264" spans="1:4" ht="14.25">
      <c r="A264" s="34" t="s">
        <v>1321</v>
      </c>
      <c r="B264" s="38" t="s">
        <v>1322</v>
      </c>
      <c r="D264" s="17"/>
    </row>
    <row r="265" spans="1:4" ht="14.25">
      <c r="A265" s="34" t="s">
        <v>1467</v>
      </c>
      <c r="B265" s="38" t="s">
        <v>1462</v>
      </c>
      <c r="D265" s="17"/>
    </row>
    <row r="266" spans="1:4" ht="14.25">
      <c r="A266" s="34" t="s">
        <v>1468</v>
      </c>
      <c r="B266" s="38" t="s">
        <v>1463</v>
      </c>
      <c r="D266" s="17"/>
    </row>
    <row r="267" spans="1:4" ht="14.25">
      <c r="A267" s="34" t="s">
        <v>1469</v>
      </c>
      <c r="B267" s="38" t="s">
        <v>1464</v>
      </c>
      <c r="D267" s="17"/>
    </row>
    <row r="268" spans="1:4" ht="13.5">
      <c r="A268" s="34"/>
      <c r="D268" s="17"/>
    </row>
    <row r="269" spans="1:4" ht="13.5">
      <c r="A269" s="34"/>
      <c r="D269" s="17"/>
    </row>
    <row r="270" spans="1:4" ht="13.5">
      <c r="A270" s="34"/>
      <c r="D270" s="17"/>
    </row>
    <row r="271" spans="1:4" ht="13.5">
      <c r="A271" s="34"/>
      <c r="D271" s="17"/>
    </row>
    <row r="272" spans="1:4" ht="13.5">
      <c r="A272" s="34"/>
      <c r="D272" s="17"/>
    </row>
    <row r="273" spans="1:4" ht="13.5">
      <c r="A273" s="34"/>
      <c r="D273" s="17"/>
    </row>
    <row r="274" spans="1:4" ht="13.5">
      <c r="A274" s="34"/>
      <c r="D274" s="17"/>
    </row>
    <row r="275" spans="1:4" ht="13.5">
      <c r="A275" s="34"/>
      <c r="D275" s="17"/>
    </row>
    <row r="276" spans="1:4" ht="13.5">
      <c r="A276" s="34"/>
      <c r="D276" s="17"/>
    </row>
    <row r="277" spans="1:4" ht="13.5">
      <c r="A277" s="34"/>
      <c r="D277" s="17"/>
    </row>
    <row r="278" spans="1:4" ht="13.5">
      <c r="A278" s="34"/>
      <c r="D278" s="17"/>
    </row>
    <row r="279" spans="1:4" ht="13.5">
      <c r="A279" s="34"/>
      <c r="D279" s="17"/>
    </row>
    <row r="280" spans="1:4" ht="13.5">
      <c r="A280" s="34"/>
      <c r="D280" s="17"/>
    </row>
    <row r="281" spans="1:4" ht="13.5">
      <c r="A281" s="34"/>
      <c r="D281" s="17"/>
    </row>
    <row r="282" spans="1:4" ht="13.5">
      <c r="A282" s="34"/>
      <c r="D282" s="17"/>
    </row>
    <row r="283" spans="1:4" ht="13.5">
      <c r="A283" s="34"/>
      <c r="D283" s="17"/>
    </row>
    <row r="284" spans="1:4" ht="13.5">
      <c r="A284" s="34"/>
      <c r="D284" s="17"/>
    </row>
    <row r="285" spans="1:4" ht="13.5">
      <c r="A285" s="34"/>
      <c r="D285" s="17"/>
    </row>
    <row r="286" spans="1:4" ht="13.5">
      <c r="A286" s="34"/>
      <c r="D286" s="17"/>
    </row>
    <row r="287" spans="1:4" ht="13.5">
      <c r="A287" s="34"/>
      <c r="D287" s="17"/>
    </row>
    <row r="288" spans="1:4" ht="13.5">
      <c r="A288" s="34"/>
      <c r="D288" s="17"/>
    </row>
    <row r="289" spans="1:4" ht="13.5">
      <c r="A289" s="34"/>
      <c r="D289" s="17"/>
    </row>
    <row r="290" spans="1:4" ht="13.5">
      <c r="A290" s="34"/>
      <c r="D290" s="17"/>
    </row>
    <row r="291" spans="1:4" ht="13.5">
      <c r="A291" s="34"/>
      <c r="D291" s="17"/>
    </row>
    <row r="292" spans="1:4" ht="13.5">
      <c r="A292" s="34"/>
      <c r="D292" s="17"/>
    </row>
    <row r="293" spans="1:4" ht="13.5">
      <c r="A293" s="34"/>
      <c r="D293" s="17"/>
    </row>
    <row r="294" spans="1:4" ht="13.5">
      <c r="A294" s="34"/>
      <c r="D294" s="17"/>
    </row>
    <row r="295" spans="1:4" ht="13.5">
      <c r="A295" s="34"/>
      <c r="D295" s="17"/>
    </row>
    <row r="296" spans="1:4" ht="13.5">
      <c r="A296" s="34"/>
      <c r="D296" s="17"/>
    </row>
    <row r="297" spans="1:4" ht="13.5">
      <c r="A297" s="34"/>
      <c r="D297" s="17"/>
    </row>
    <row r="298" spans="1:4" ht="13.5">
      <c r="A298" s="34"/>
      <c r="D298" s="17"/>
    </row>
    <row r="299" spans="1:4" ht="13.5">
      <c r="A299" s="34"/>
      <c r="D299" s="17"/>
    </row>
    <row r="300" spans="1:4" ht="13.5">
      <c r="A300" s="34"/>
      <c r="D300" s="17"/>
    </row>
    <row r="301" spans="1:4" ht="13.5">
      <c r="A301" s="34"/>
      <c r="D301" s="17"/>
    </row>
    <row r="302" spans="1:4" ht="13.5">
      <c r="A302" s="34"/>
      <c r="D302" s="17"/>
    </row>
    <row r="303" spans="1:4" ht="13.5">
      <c r="A303" s="34"/>
      <c r="D303" s="17"/>
    </row>
    <row r="304" spans="1:4" ht="13.5">
      <c r="A304" s="34"/>
      <c r="D304" s="17"/>
    </row>
    <row r="305" spans="1:4" ht="13.5">
      <c r="A305" s="34"/>
      <c r="D305" s="17"/>
    </row>
    <row r="306" spans="1:4" ht="13.5">
      <c r="A306" s="34"/>
      <c r="D306" s="17"/>
    </row>
    <row r="307" spans="1:4" ht="13.5">
      <c r="A307" s="34"/>
      <c r="D307" s="17"/>
    </row>
    <row r="308" spans="1:4" ht="13.5">
      <c r="A308" s="34"/>
      <c r="D308" s="17"/>
    </row>
    <row r="309" spans="1:4" ht="13.5">
      <c r="A309" s="34"/>
      <c r="D309" s="17"/>
    </row>
    <row r="310" spans="1:4" ht="13.5">
      <c r="A310" s="34"/>
      <c r="D310" s="17"/>
    </row>
    <row r="311" spans="1:4" ht="13.5">
      <c r="A311" s="34"/>
      <c r="D311" s="17"/>
    </row>
    <row r="312" spans="1:4" ht="13.5">
      <c r="A312" s="34"/>
      <c r="D312" s="17"/>
    </row>
    <row r="313" spans="1:4" ht="13.5">
      <c r="A313" s="34"/>
      <c r="D313" s="17"/>
    </row>
    <row r="314" spans="1:4" ht="13.5">
      <c r="A314" s="34"/>
      <c r="D314" s="17"/>
    </row>
    <row r="315" spans="1:4" ht="13.5">
      <c r="A315" s="34"/>
      <c r="D315" s="17"/>
    </row>
    <row r="316" spans="1:4" ht="13.5">
      <c r="A316" s="34"/>
      <c r="D316" s="17"/>
    </row>
    <row r="317" spans="1:4" ht="13.5">
      <c r="A317" s="34"/>
      <c r="D317" s="17"/>
    </row>
    <row r="318" spans="1:4" ht="13.5">
      <c r="A318" s="34"/>
      <c r="D318" s="17"/>
    </row>
    <row r="319" spans="1:4" ht="13.5">
      <c r="A319" s="34"/>
      <c r="D319" s="17"/>
    </row>
    <row r="320" spans="1:4" ht="13.5">
      <c r="A320" s="34"/>
      <c r="D320" s="17"/>
    </row>
    <row r="321" spans="1:4" ht="13.5">
      <c r="A321" s="34"/>
      <c r="D321" s="17"/>
    </row>
    <row r="322" spans="1:4" ht="13.5">
      <c r="A322" s="34"/>
      <c r="D322" s="17"/>
    </row>
    <row r="323" spans="1:4" ht="13.5">
      <c r="A323" s="34"/>
      <c r="D323" s="17"/>
    </row>
    <row r="324" spans="1:4" ht="13.5">
      <c r="A324" s="34"/>
      <c r="D324" s="17"/>
    </row>
    <row r="325" spans="1:4" ht="13.5">
      <c r="A325" s="34"/>
      <c r="D325" s="17"/>
    </row>
    <row r="326" spans="1:4" ht="13.5">
      <c r="A326" s="34"/>
      <c r="D326" s="17"/>
    </row>
    <row r="327" spans="1:4" ht="13.5">
      <c r="A327" s="34"/>
      <c r="D327" s="17"/>
    </row>
    <row r="328" spans="1:4" ht="13.5">
      <c r="A328" s="34"/>
      <c r="D328" s="17"/>
    </row>
    <row r="329" spans="1:4" ht="13.5">
      <c r="A329" s="34"/>
      <c r="D329" s="17"/>
    </row>
    <row r="330" spans="1:4" ht="13.5">
      <c r="A330" s="34"/>
      <c r="D330" s="17"/>
    </row>
    <row r="331" spans="1:4" ht="13.5">
      <c r="A331" s="34"/>
      <c r="D331" s="17"/>
    </row>
    <row r="332" spans="1:4" ht="13.5">
      <c r="A332" s="34"/>
      <c r="D332" s="17"/>
    </row>
    <row r="333" spans="1:4" ht="13.5">
      <c r="A333" s="34"/>
      <c r="D333" s="17"/>
    </row>
    <row r="334" spans="1:4" ht="13.5">
      <c r="A334" s="34"/>
      <c r="D334" s="17"/>
    </row>
    <row r="335" spans="1:4" ht="13.5">
      <c r="A335" s="34"/>
      <c r="D335" s="17"/>
    </row>
    <row r="336" spans="1:4" ht="13.5">
      <c r="A336" s="34"/>
      <c r="D336" s="17"/>
    </row>
    <row r="337" spans="1:4" ht="13.5">
      <c r="A337" s="34"/>
      <c r="D337" s="17"/>
    </row>
    <row r="338" spans="1:4" ht="13.5">
      <c r="A338" s="34"/>
      <c r="D338" s="17"/>
    </row>
    <row r="339" spans="1:4" ht="13.5">
      <c r="A339" s="34"/>
      <c r="D339" s="17"/>
    </row>
    <row r="340" spans="1:4" ht="13.5">
      <c r="A340" s="34"/>
      <c r="D340" s="17"/>
    </row>
  </sheetData>
  <sheetProtection/>
  <printOptions/>
  <pageMargins left="0.32" right="0.2" top="0.5905511811023623" bottom="0.37" header="0.5118110236220472" footer="0.35"/>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dc:creator>
  <cp:keywords/>
  <dc:description/>
  <cp:lastModifiedBy>iwakawa-PC01</cp:lastModifiedBy>
  <cp:lastPrinted>2020-09-05T01:12:48Z</cp:lastPrinted>
  <dcterms:created xsi:type="dcterms:W3CDTF">2005-06-16T05:25:16Z</dcterms:created>
  <dcterms:modified xsi:type="dcterms:W3CDTF">2023-09-05T09:57:11Z</dcterms:modified>
  <cp:category/>
  <cp:version/>
  <cp:contentType/>
  <cp:contentStatus/>
</cp:coreProperties>
</file>